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 день" sheetId="1" state="visible" r:id="rId2"/>
    <sheet name="2 день" sheetId="2" state="visible" r:id="rId3"/>
    <sheet name="3 день" sheetId="3" state="visible" r:id="rId4"/>
    <sheet name="4 день" sheetId="4" state="visible" r:id="rId5"/>
    <sheet name="5 день" sheetId="5" state="visible" r:id="rId6"/>
    <sheet name="6 день" sheetId="6" state="visible" r:id="rId7"/>
    <sheet name="7 день" sheetId="7" state="visible" r:id="rId8"/>
    <sheet name="8 день" sheetId="8" state="visible" r:id="rId9"/>
    <sheet name="9 день " sheetId="9" state="visible" r:id="rId10"/>
    <sheet name="10 день" sheetId="10" state="visible" r:id="rId11"/>
    <sheet name="11 день" sheetId="11" state="visible" r:id="rId12"/>
    <sheet name="12 день " sheetId="12" state="visible" r:id="rId13"/>
    <sheet name="13 день " sheetId="13" state="visible" r:id="rId14"/>
    <sheet name="14 день " sheetId="14" state="visible" r:id="rId15"/>
    <sheet name="15 день" sheetId="15" state="visible" r:id="rId16"/>
    <sheet name="16 день" sheetId="16" state="visible" r:id="rId17"/>
    <sheet name="17 день" sheetId="17" state="visible" r:id="rId18"/>
    <sheet name="18 день" sheetId="18" state="visible" r:id="rId19"/>
    <sheet name="19 день" sheetId="19" state="visible" r:id="rId20"/>
    <sheet name="20 день" sheetId="20" state="visible" r:id="rId21"/>
    <sheet name="21 день" sheetId="21" state="visible" r:id="rId22"/>
    <sheet name="Лист1" sheetId="22" state="visible" r:id="rId23"/>
  </sheets>
  <calcPr iterateCount="100" refMode="A1" iterate="false" iterateDelta="0.0001"/>
</workbook>
</file>

<file path=xl/sharedStrings.xml><?xml version="1.0" encoding="utf-8"?>
<sst xmlns="http://schemas.openxmlformats.org/spreadsheetml/2006/main" count="1219" uniqueCount="181">
  <si>
    <t>меню - требования</t>
  </si>
  <si>
    <t>наименование учреждения</t>
  </si>
  <si>
    <t>              на выдачу продуктов питания</t>
  </si>
  <si>
    <t>подпись руководителя учреждения</t>
  </si>
  <si>
    <t>на "____"_______________________</t>
  </si>
  <si>
    <t>2024 год</t>
  </si>
  <si>
    <t>количество довольствующихся _______ человек</t>
  </si>
  <si>
    <t>1 день</t>
  </si>
  <si>
    <t>количество продуктов питания, подлежащее закладке на 1 человека</t>
  </si>
  <si>
    <t>№ сборника рецептов</t>
  </si>
  <si>
    <t>Наименование блюда</t>
  </si>
  <si>
    <t>Масса порции в граммах </t>
  </si>
  <si>
    <t>наименование продуктов</t>
  </si>
  <si>
    <t>геркулес</t>
  </si>
  <si>
    <t>молоко</t>
  </si>
  <si>
    <t>соль</t>
  </si>
  <si>
    <t>сахар</t>
  </si>
  <si>
    <t>масло сливочное</t>
  </si>
  <si>
    <t>сыр</t>
  </si>
  <si>
    <t>чай (заварка)</t>
  </si>
  <si>
    <t>огурцы свежие</t>
  </si>
  <si>
    <t>вермешель </t>
  </si>
  <si>
    <t>лук репчатый</t>
  </si>
  <si>
    <t>морковь</t>
  </si>
  <si>
    <t>масло растительное</t>
  </si>
  <si>
    <t>курица 1категории</t>
  </si>
  <si>
    <t>капуста белокочанная свежая</t>
  </si>
  <si>
    <t>томат - пюре </t>
  </si>
  <si>
    <t>мука пшеничная </t>
  </si>
  <si>
    <t>смесь сухофруктов</t>
  </si>
  <si>
    <t>батон</t>
  </si>
  <si>
    <t>хлеб ржано-пшеничный</t>
  </si>
  <si>
    <t>хлеб пшеничный</t>
  </si>
  <si>
    <t>витамин "С"</t>
  </si>
  <si>
    <t>банан</t>
  </si>
  <si>
    <t>ЗАВТРАК</t>
  </si>
  <si>
    <t>Каша овсяная из "Геркулеса" жидкая </t>
  </si>
  <si>
    <t>Бутерброд с сыром</t>
  </si>
  <si>
    <t>Чай с сахаром витаминизированный</t>
  </si>
  <si>
    <t>ОБЕД</t>
  </si>
  <si>
    <t>нарезка: огурцы свежие</t>
  </si>
  <si>
    <t>Суп - лапша домашняя</t>
  </si>
  <si>
    <t>Птица отварная</t>
  </si>
  <si>
    <t>Компот из сухофруктов</t>
  </si>
  <si>
    <t>ттк</t>
  </si>
  <si>
    <t>Хлеб пшеничный</t>
  </si>
  <si>
    <t>полдник </t>
  </si>
  <si>
    <t>Фрукты</t>
  </si>
  <si>
    <t>итого на 1 человека</t>
  </si>
  <si>
    <t>итого к выдаче</t>
  </si>
  <si>
    <t>цена</t>
  </si>
  <si>
    <t>сумма </t>
  </si>
  <si>
    <t>на "____"____________________2021г.</t>
  </si>
  <si>
    <t>2 день</t>
  </si>
  <si>
    <t>крупа манная</t>
  </si>
  <si>
    <t>молоко </t>
  </si>
  <si>
    <t>сахар </t>
  </si>
  <si>
    <t>изюм </t>
  </si>
  <si>
    <t>масло сливочное </t>
  </si>
  <si>
    <t>чай(заварка)</t>
  </si>
  <si>
    <t>лимон</t>
  </si>
  <si>
    <t>помидоры свежие</t>
  </si>
  <si>
    <t>капуста белокочанная</t>
  </si>
  <si>
    <t>картофель </t>
  </si>
  <si>
    <t>горошек зелёный консерв</t>
  </si>
  <si>
    <t>рыба с/м "Минтай"</t>
  </si>
  <si>
    <t>томат-пюре</t>
  </si>
  <si>
    <t>лавровый лист</t>
  </si>
  <si>
    <t> рис</t>
  </si>
  <si>
    <t>сок фруктовый</t>
  </si>
  <si>
    <t>Сыр (нарезка)</t>
  </si>
  <si>
    <t>Каша манная молочная жидкая с изюмом</t>
  </si>
  <si>
    <t>Чай с сахаром и лимоном </t>
  </si>
  <si>
    <t>нарезка: помидоры свежие</t>
  </si>
  <si>
    <t>Суп из овощей</t>
  </si>
  <si>
    <t>Рыба (минтай)тушённая с овощами</t>
  </si>
  <si>
    <t>заменить на курицу</t>
  </si>
  <si>
    <t>Рис отварной</t>
  </si>
  <si>
    <t>3 день</t>
  </si>
  <si>
    <t>крупа гречневая </t>
  </si>
  <si>
    <t>свекла </t>
  </si>
  <si>
    <t>изюм</t>
  </si>
  <si>
    <t>морковь </t>
  </si>
  <si>
    <t>зелень(петрушка)</t>
  </si>
  <si>
    <t>яйца</t>
  </si>
  <si>
    <t>мясо говядины</t>
  </si>
  <si>
    <t>лимонная кислота</t>
  </si>
  <si>
    <t>яблоки </t>
  </si>
  <si>
    <t>апельсин </t>
  </si>
  <si>
    <t>Каша гречневая вязкая на молоке</t>
  </si>
  <si>
    <t>чай с молоком (1 вариант)</t>
  </si>
  <si>
    <t>бутерброд горячий с сыром</t>
  </si>
  <si>
    <t>с-т: из свеклы с изюмом</t>
  </si>
  <si>
    <t>Суп-картофельный с клёцками</t>
  </si>
  <si>
    <t>176/263</t>
  </si>
  <si>
    <t>Бефстроганов из отварной говядины</t>
  </si>
  <si>
    <t>Картофельное пюре с морковью</t>
  </si>
  <si>
    <t>без моркови</t>
  </si>
  <si>
    <t>компот из свежих яблок </t>
  </si>
  <si>
    <t>4 день</t>
  </si>
  <si>
    <t>крупа рисовая </t>
  </si>
  <si>
    <t>крупа пшённая</t>
  </si>
  <si>
    <t>чай заварка</t>
  </si>
  <si>
    <t>свекла</t>
  </si>
  <si>
    <t>сыр твердый </t>
  </si>
  <si>
    <t>соль </t>
  </si>
  <si>
    <t>крупа перловая</t>
  </si>
  <si>
    <t>огурцы солёные</t>
  </si>
  <si>
    <t>мука в/с</t>
  </si>
  <si>
    <t>макаронные изделия</t>
  </si>
  <si>
    <t>Курица 1 категории</t>
  </si>
  <si>
    <t>томат.паста</t>
  </si>
  <si>
    <t>сметана 20%</t>
  </si>
  <si>
    <t>шиповник (целые плоды)</t>
  </si>
  <si>
    <t>яблоко</t>
  </si>
  <si>
    <t>каша "Дружба"</t>
  </si>
  <si>
    <t>чай с сахаром</t>
  </si>
  <si>
    <t>омлет </t>
  </si>
  <si>
    <t>с-т: "Из свеклы с сыром"</t>
  </si>
  <si>
    <t>Рассольник ленинградский</t>
  </si>
  <si>
    <t>Макаронные изделия отварные</t>
  </si>
  <si>
    <t>Биточек из курицы</t>
  </si>
  <si>
    <t>заменить на куриные котлеты</t>
  </si>
  <si>
    <t>напиток шиповника</t>
  </si>
  <si>
    <t>5 день</t>
  </si>
  <si>
    <t>творог </t>
  </si>
  <si>
    <t>пшено</t>
  </si>
  <si>
    <t>яйцо</t>
  </si>
  <si>
    <t>джем фруктовый</t>
  </si>
  <si>
    <t>горох</t>
  </si>
  <si>
    <t>ванилин</t>
  </si>
  <si>
    <t>бананы</t>
  </si>
  <si>
    <t>Запеканка из творога с джемом </t>
  </si>
  <si>
    <t>бутерброд с маслом и сыром</t>
  </si>
  <si>
    <t>с-т: из белокочанной капусты с морковью и яблоками</t>
  </si>
  <si>
    <t>Суп картофельный с горохом</t>
  </si>
  <si>
    <t>Жаркое по-домашнему</t>
  </si>
  <si>
    <t>напиток из шиповника</t>
  </si>
  <si>
    <t>6 день</t>
  </si>
  <si>
    <t>Сок фруктовый в лит.</t>
  </si>
  <si>
    <t>7 день</t>
  </si>
  <si>
    <t>8 день</t>
  </si>
  <si>
    <t>томатнае пюре</t>
  </si>
  <si>
    <t>груша</t>
  </si>
  <si>
    <t>Курица в томатном соусе</t>
  </si>
  <si>
    <t>заменить на куриные тефтели</t>
  </si>
  <si>
    <t>9 день</t>
  </si>
  <si>
    <t>говядина 1 категории </t>
  </si>
  <si>
    <t>Тефтели из говядины паровые</t>
  </si>
  <si>
    <t>тефтели из курицы</t>
  </si>
  <si>
    <t>10 день</t>
  </si>
  <si>
    <t>11 день</t>
  </si>
  <si>
    <t>апельсины</t>
  </si>
  <si>
    <t>12 день</t>
  </si>
  <si>
    <t>яблоки</t>
  </si>
  <si>
    <t>13 день</t>
  </si>
  <si>
    <t>Котлета из курицы</t>
  </si>
  <si>
    <t>заменить на куиные котлеты </t>
  </si>
  <si>
    <t>Картофельное пюре </t>
  </si>
  <si>
    <t>без морковки</t>
  </si>
  <si>
    <t>14 день</t>
  </si>
  <si>
    <t>без горошка</t>
  </si>
  <si>
    <t>15 день</t>
  </si>
  <si>
    <t>мука в\с</t>
  </si>
  <si>
    <t>Курица в соусе томатном</t>
  </si>
  <si>
    <t>куриные котлеты</t>
  </si>
  <si>
    <t>16 день</t>
  </si>
  <si>
    <t>17 день</t>
  </si>
  <si>
    <t>18 день</t>
  </si>
  <si>
    <t>Картофельное пюре</t>
  </si>
  <si>
    <t>19 день</t>
  </si>
  <si>
    <t>заменить курицей</t>
  </si>
  <si>
    <t>Котлеты из курицы</t>
  </si>
  <si>
    <t>заменить куриные котлетами </t>
  </si>
  <si>
    <t>21 день</t>
  </si>
  <si>
    <t>11 - день</t>
  </si>
  <si>
    <t>апельсины </t>
  </si>
  <si>
    <t>Хлеб ржано-пшеничный</t>
  </si>
  <si>
    <t>Суп - лапша дамашняя</t>
  </si>
  <si>
    <t>Капуста тушёная</t>
  </si>
  <si>
    <t>фрукты(апельсин)</t>
  </si>
</sst>
</file>

<file path=xl/styles.xml><?xml version="1.0" encoding="utf-8"?>
<styleSheet xmlns="http://schemas.openxmlformats.org/spreadsheetml/2006/main">
  <numFmts count="6">
    <numFmt formatCode="GENERAL" numFmtId="164"/>
    <numFmt formatCode="#,##0.00000" numFmtId="165"/>
    <numFmt formatCode="0.00" numFmtId="166"/>
    <numFmt formatCode="#,##0.00" numFmtId="167"/>
    <numFmt formatCode="DD/MMM" numFmtId="168"/>
    <numFmt formatCode="#,##0.000" numFmtId="169"/>
  </numFmts>
  <fonts count="28">
    <font>
      <name val="SimSun"/>
      <charset val="204"/>
      <family val="2"/>
      <color rgb="00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family val="2"/>
      <color rgb="00000000"/>
      <sz val="11"/>
    </font>
    <font>
      <name val="Calibri"/>
      <family val="2"/>
      <color rgb="00000000"/>
      <sz val="14"/>
    </font>
    <font>
      <name val="Calibri"/>
      <family val="2"/>
      <color rgb="00000000"/>
      <sz val="9"/>
    </font>
    <font>
      <name val="Calibri"/>
      <charset val="204"/>
      <family val="2"/>
      <b val="true"/>
      <color rgb="00000000"/>
      <sz val="11"/>
    </font>
    <font>
      <name val="Calibri"/>
      <family val="2"/>
      <color rgb="00000000"/>
      <sz val="11"/>
      <u val="single"/>
    </font>
    <font>
      <name val="Times New Roman"/>
      <charset val="204"/>
      <family val="1"/>
      <b val="true"/>
      <color rgb="00000000"/>
      <sz val="12"/>
    </font>
    <font>
      <name val="Times New Roman"/>
      <charset val="204"/>
      <family val="1"/>
      <b val="true"/>
      <color rgb="00000000"/>
      <sz val="9"/>
    </font>
    <font>
      <name val="Calibri"/>
      <charset val="204"/>
      <family val="2"/>
      <color rgb="00000000"/>
      <sz val="8"/>
    </font>
    <font>
      <name val="Calibri"/>
      <charset val="204"/>
      <family val="2"/>
      <color rgb="00000000"/>
      <sz val="11"/>
    </font>
    <font>
      <name val="Calibri"/>
      <family val="2"/>
      <sz val="11"/>
    </font>
    <font>
      <name val="Calibri"/>
      <family val="2"/>
      <sz val="8"/>
    </font>
    <font>
      <name val="Calibri"/>
      <family val="2"/>
      <b val="true"/>
      <sz val="9"/>
    </font>
    <font>
      <name val="Calibri"/>
      <family val="2"/>
      <color rgb="00000000"/>
      <sz val="8"/>
    </font>
    <font>
      <name val="Calibri"/>
      <charset val="204"/>
      <family val="2"/>
      <b val="true"/>
      <color rgb="00000000"/>
      <sz val="9"/>
    </font>
    <font>
      <name val="Calibri"/>
      <family val="2"/>
      <color rgb="00000000"/>
      <sz val="6"/>
    </font>
    <font>
      <name val="Calibri"/>
      <family val="2"/>
      <b val="true"/>
      <sz val="11"/>
    </font>
    <font>
      <name val="Calibri"/>
      <family val="2"/>
      <sz val="9"/>
    </font>
    <font>
      <name val="Calibri"/>
      <charset val="204"/>
      <family val="2"/>
      <sz val="8"/>
    </font>
    <font>
      <name val="Calibri"/>
      <charset val="204"/>
      <family val="2"/>
      <b val="true"/>
      <sz val="11"/>
    </font>
    <font>
      <name val="Calibri"/>
      <charset val="204"/>
      <family val="2"/>
      <sz val="11"/>
    </font>
    <font>
      <name val="Calibri"/>
      <charset val="204"/>
      <family val="2"/>
      <b val="true"/>
      <sz val="9"/>
    </font>
    <font>
      <name val="Times New Roman"/>
      <charset val="204"/>
      <family val="1"/>
      <b val="true"/>
      <sz val="9"/>
    </font>
    <font>
      <name val="Calibri"/>
      <family val="2"/>
      <sz val="14"/>
    </font>
    <font>
      <name val="Calibri"/>
      <family val="2"/>
      <sz val="11"/>
      <u val="single"/>
    </font>
  </fonts>
  <fills count="5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  <fill>
      <patternFill patternType="solid">
        <fgColor rgb="00FFFF00"/>
        <bgColor rgb="00FFFF00"/>
      </patternFill>
    </fill>
    <fill>
      <patternFill patternType="solid">
        <fgColor rgb="00DCE6F2"/>
        <bgColor rgb="00CCFFFF"/>
      </patternFill>
    </fill>
  </fills>
  <borders count="31">
    <border diagonalDown="false" diagonalUp="false">
      <left/>
      <right/>
      <top/>
      <bottom/>
      <diagonal/>
    </border>
    <border diagonalDown="false" diagonalUp="false">
      <left/>
      <right/>
      <top style="thin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/>
      <top style="medium"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/>
      <right style="thin"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 style="medium"/>
      <right style="thin"/>
      <top/>
      <bottom style="thin"/>
      <diagonal/>
    </border>
    <border diagonalDown="false" diagonalUp="false">
      <left/>
      <right style="thin"/>
      <top/>
      <bottom style="thin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thin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/>
      <top style="thin"/>
      <bottom style="medium"/>
      <diagonal/>
    </border>
    <border diagonalDown="false" diagonalUp="false">
      <left style="thin"/>
      <right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/>
      <right/>
      <top style="medium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thin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82">
    <xf applyAlignment="false" applyBorder="false" applyFont="false" applyProtection="false" borderId="0" fillId="0" fontId="4" numFmtId="164" xfId="0"/>
    <xf applyAlignment="false" applyBorder="false" applyFont="false" applyProtection="false" borderId="0" fillId="0" fontId="4" numFmtId="164" xfId="0"/>
    <xf applyAlignment="false" applyBorder="false" applyFont="true" applyProtection="false" borderId="0" fillId="0" fontId="5" numFmtId="164" xfId="0"/>
    <xf applyAlignment="true" applyBorder="true" applyFont="true" applyProtection="false" borderId="1" fillId="0" fontId="6" numFmtId="164" xfId="0">
      <alignment horizontal="center" indent="0" shrinkToFit="false" textRotation="0" vertical="top" wrapText="false"/>
    </xf>
    <xf applyAlignment="true" applyBorder="true" applyFont="true" applyProtection="false" borderId="1" fillId="0" fontId="6" numFmtId="164" xfId="0">
      <alignment horizontal="general" indent="0" shrinkToFit="false" textRotation="0" vertical="top" wrapText="fals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8" numFmtId="164" xfId="0"/>
    <xf applyAlignment="true" applyBorder="true" applyFont="true" applyProtection="false" borderId="2" fillId="0" fontId="9" numFmtId="164" xfId="0">
      <alignment horizontal="general" indent="0" shrinkToFit="false" textRotation="45" vertical="center" wrapText="true"/>
    </xf>
    <xf applyAlignment="true" applyBorder="true" applyFont="true" applyProtection="false" borderId="2" fillId="0" fontId="10" numFmtId="164" xfId="0">
      <alignment horizontal="general" indent="0" shrinkToFit="false" textRotation="90" vertical="center" wrapText="true"/>
    </xf>
    <xf applyAlignment="true" applyBorder="true" applyFont="true" applyProtection="false" borderId="2" fillId="0" fontId="10" numFmtId="164" xfId="0">
      <alignment horizontal="center" indent="0" shrinkToFit="false" textRotation="0" vertical="center" wrapText="true"/>
    </xf>
    <xf applyAlignment="true" applyBorder="true" applyFont="true" applyProtection="false" borderId="3" fillId="0" fontId="10" numFmtId="164" xfId="0">
      <alignment horizontal="general" indent="0" shrinkToFit="false" textRotation="90" vertical="center" wrapText="true"/>
    </xf>
    <xf applyAlignment="true" applyBorder="true" applyFont="true" applyProtection="false" borderId="4" fillId="0" fontId="7" numFmtId="164" xfId="0">
      <alignment horizontal="center" indent="0" shrinkToFit="false" textRotation="0" vertical="bottom" wrapText="false"/>
    </xf>
    <xf applyAlignment="true" applyBorder="true" applyFont="true" applyProtection="false" borderId="5" fillId="0" fontId="7" numFmtId="164" xfId="0">
      <alignment horizontal="general" indent="0" shrinkToFit="false" textRotation="90" vertical="bottom" wrapText="false"/>
    </xf>
    <xf applyAlignment="true" applyBorder="true" applyFont="true" applyProtection="false" borderId="5" fillId="0" fontId="7" numFmtId="164" xfId="0">
      <alignment horizontal="general" indent="0" shrinkToFit="false" textRotation="90" vertical="bottom" wrapText="false"/>
    </xf>
    <xf applyAlignment="false" applyBorder="true" applyFont="false" applyProtection="false" borderId="6" fillId="0" fontId="4" numFmtId="164" xfId="0"/>
    <xf applyAlignment="true" applyBorder="true" applyFont="true" applyProtection="false" borderId="2" fillId="0" fontId="10" numFmtId="164" xfId="0">
      <alignment horizontal="center" indent="0" shrinkToFit="false" textRotation="90" vertical="center" wrapText="true"/>
    </xf>
    <xf applyAlignment="false" applyBorder="true" applyFont="false" applyProtection="false" borderId="7" fillId="0" fontId="4" numFmtId="164" xfId="0"/>
    <xf applyAlignment="false" applyBorder="true" applyFont="true" applyProtection="false" borderId="5" fillId="0" fontId="4" numFmtId="164" xfId="0"/>
    <xf applyAlignment="false" applyBorder="true" applyFont="false" applyProtection="false" borderId="8" fillId="0" fontId="4" numFmtId="164" xfId="0"/>
    <xf applyAlignment="false" applyBorder="true" applyFont="true" applyProtection="false" borderId="5" fillId="0" fontId="11" numFmtId="164" xfId="0"/>
    <xf applyAlignment="false" applyBorder="true" applyFont="true" applyProtection="false" borderId="5" fillId="0" fontId="11" numFmtId="164" xfId="0"/>
    <xf applyAlignment="false" applyBorder="true" applyFont="true" applyProtection="false" borderId="8" fillId="0" fontId="11" numFmtId="164" xfId="0"/>
    <xf applyAlignment="true" applyBorder="true" applyFont="true" applyProtection="false" borderId="9" fillId="0" fontId="10" numFmtId="164" xfId="0">
      <alignment horizontal="center" indent="0" shrinkToFit="false" textRotation="90" vertical="center" wrapText="true"/>
    </xf>
    <xf applyAlignment="true" applyBorder="true" applyFont="true" applyProtection="false" borderId="10" fillId="0" fontId="10" numFmtId="164" xfId="0">
      <alignment horizontal="center" indent="0" shrinkToFit="false" textRotation="90" vertical="center" wrapText="true"/>
    </xf>
    <xf applyAlignment="true" applyBorder="true" applyFont="true" applyProtection="false" borderId="9" fillId="0" fontId="10" numFmtId="164" xfId="0">
      <alignment horizontal="center" indent="0" shrinkToFit="false" textRotation="90" vertical="center" wrapText="true"/>
    </xf>
    <xf applyAlignment="false" applyBorder="true" applyFont="true" applyProtection="false" borderId="7" fillId="0" fontId="4" numFmtId="164" xfId="0"/>
    <xf applyAlignment="false" applyBorder="true" applyFont="true" applyProtection="false" borderId="5" fillId="0" fontId="4" numFmtId="164" xfId="0"/>
    <xf applyAlignment="false" applyBorder="true" applyFont="false" applyProtection="false" borderId="8" fillId="0" fontId="4" numFmtId="164" xfId="0"/>
    <xf applyAlignment="false" applyBorder="true" applyFont="true" applyProtection="false" borderId="8" fillId="0" fontId="11" numFmtId="164" xfId="0"/>
    <xf applyAlignment="false" applyBorder="true" applyFont="false" applyProtection="false" borderId="6" fillId="0" fontId="4" numFmtId="164" xfId="0"/>
    <xf applyAlignment="false" applyBorder="true" applyFont="false" applyProtection="false" borderId="11" fillId="0" fontId="4" numFmtId="164" xfId="0"/>
    <xf applyAlignment="true" applyBorder="true" applyFont="true" applyProtection="false" borderId="12" fillId="0" fontId="12" numFmtId="164" xfId="0">
      <alignment horizontal="left" indent="0" shrinkToFit="false" textRotation="0" vertical="top" wrapText="true"/>
    </xf>
    <xf applyAlignment="false" applyBorder="true" applyFont="false" applyProtection="false" borderId="13" fillId="0" fontId="4" numFmtId="164" xfId="0"/>
    <xf applyAlignment="false" applyBorder="true" applyFont="true" applyProtection="false" borderId="12" fillId="0" fontId="11" numFmtId="164" xfId="0"/>
    <xf applyAlignment="false" applyBorder="true" applyFont="true" applyProtection="false" borderId="12" fillId="0" fontId="11" numFmtId="164" xfId="0"/>
    <xf applyAlignment="false" applyBorder="true" applyFont="true" applyProtection="false" borderId="13" fillId="0" fontId="11" numFmtId="164" xfId="0"/>
    <xf applyAlignment="true" applyBorder="true" applyFont="true" applyProtection="false" borderId="2" fillId="0" fontId="10" numFmtId="164" xfId="0">
      <alignment horizontal="center" indent="0" shrinkToFit="false" textRotation="90" vertical="center" wrapText="true"/>
    </xf>
    <xf applyAlignment="false" applyBorder="true" applyFont="true" applyProtection="false" borderId="11" fillId="0" fontId="11" numFmtId="164" xfId="0"/>
    <xf applyAlignment="false" applyBorder="true" applyFont="false" applyProtection="false" borderId="11" fillId="0" fontId="4" numFmtId="164" xfId="0"/>
    <xf applyAlignment="false" applyBorder="true" applyFont="false" applyProtection="false" borderId="12" fillId="0" fontId="4" numFmtId="164" xfId="0"/>
    <xf applyAlignment="false" applyBorder="true" applyFont="true" applyProtection="false" borderId="5" fillId="0" fontId="13" numFmtId="164" xfId="0"/>
    <xf applyAlignment="false" applyBorder="true" applyFont="true" applyProtection="false" borderId="5" fillId="0" fontId="14" numFmtId="164" xfId="0"/>
    <xf applyAlignment="false" applyBorder="true" applyFont="true" applyProtection="false" borderId="11" fillId="0" fontId="14" numFmtId="164" xfId="0"/>
    <xf applyAlignment="false" applyBorder="true" applyFont="true" applyProtection="false" borderId="12" fillId="0" fontId="14" numFmtId="164" xfId="0"/>
    <xf applyAlignment="false" applyBorder="true" applyFont="true" applyProtection="false" borderId="12" fillId="0" fontId="14" numFmtId="164" xfId="0"/>
    <xf applyAlignment="false" applyBorder="true" applyFont="true" applyProtection="false" borderId="13" fillId="0" fontId="14" numFmtId="164" xfId="0"/>
    <xf applyAlignment="false" applyBorder="true" applyFont="true" applyProtection="false" borderId="6" fillId="0" fontId="13" numFmtId="164" xfId="0"/>
    <xf applyAlignment="false" applyBorder="true" applyFont="true" applyProtection="false" borderId="14" fillId="2" fontId="7" numFmtId="164" xfId="0"/>
    <xf applyAlignment="false" applyBorder="true" applyFont="true" applyProtection="false" borderId="5" fillId="2" fontId="7" numFmtId="164" xfId="0"/>
    <xf applyAlignment="false" applyBorder="true" applyFont="true" applyProtection="false" borderId="15" fillId="2" fontId="13" numFmtId="164" xfId="0"/>
    <xf applyAlignment="false" applyBorder="true" applyFont="true" applyProtection="false" borderId="16" fillId="2" fontId="14" numFmtId="164" xfId="0"/>
    <xf applyAlignment="false" applyBorder="true" applyFont="true" applyProtection="false" borderId="5" fillId="2" fontId="14" numFmtId="164" xfId="0"/>
    <xf applyAlignment="false" applyBorder="true" applyFont="true" applyProtection="false" borderId="6" fillId="2" fontId="15" numFmtId="165" xfId="0"/>
    <xf applyAlignment="false" applyBorder="false" applyFont="false" applyProtection="false" borderId="0" fillId="2" fontId="4" numFmtId="164" xfId="0"/>
    <xf applyAlignment="false" applyBorder="true" applyFont="true" applyProtection="false" borderId="16" fillId="2" fontId="7" numFmtId="164" xfId="0"/>
    <xf applyAlignment="false" applyBorder="true" applyFont="true" applyProtection="false" borderId="5" fillId="2" fontId="13" numFmtId="164" xfId="0"/>
    <xf applyAlignment="false" applyBorder="true" applyFont="true" applyProtection="false" borderId="17" fillId="2" fontId="7" numFmtId="164" xfId="0"/>
    <xf applyAlignment="false" applyBorder="true" applyFont="true" applyProtection="false" borderId="12" fillId="2" fontId="7" numFmtId="164" xfId="0"/>
    <xf applyAlignment="false" applyBorder="true" applyFont="true" applyProtection="false" borderId="12" fillId="2" fontId="13" numFmtId="164" xfId="0"/>
    <xf applyAlignment="false" applyBorder="true" applyFont="true" applyProtection="false" borderId="12" fillId="2" fontId="14" numFmtId="166" xfId="0"/>
    <xf applyAlignment="false" applyBorder="true" applyFont="true" applyProtection="false" borderId="5" fillId="2" fontId="14" numFmtId="166" xfId="0"/>
    <xf applyAlignment="false" applyBorder="true" applyFont="true" applyProtection="false" borderId="18" fillId="2" fontId="15" numFmtId="167" xfId="0"/>
    <xf applyAlignment="false" applyBorder="true" applyFont="true" applyProtection="false" borderId="19" fillId="0" fontId="7" numFmtId="164" xfId="0"/>
    <xf applyAlignment="false" applyBorder="true" applyFont="true" applyProtection="false" borderId="20" fillId="0" fontId="7" numFmtId="164" xfId="0"/>
    <xf applyAlignment="false" applyBorder="true" applyFont="true" applyProtection="false" borderId="20" fillId="0" fontId="7" numFmtId="164" xfId="0"/>
    <xf applyAlignment="false" applyBorder="true" applyFont="true" applyProtection="false" borderId="20" fillId="0" fontId="13" numFmtId="164" xfId="0"/>
    <xf applyAlignment="false" applyBorder="true" applyFont="true" applyProtection="false" borderId="20" fillId="0" fontId="14" numFmtId="164" xfId="0"/>
    <xf applyAlignment="false" applyBorder="true" applyFont="true" applyProtection="false" borderId="20" fillId="0" fontId="14" numFmtId="164" xfId="0"/>
    <xf applyAlignment="false" applyBorder="true" applyFont="true" applyProtection="false" borderId="21" fillId="0" fontId="15" numFmtId="167" xfId="0"/>
    <xf applyAlignment="false" applyBorder="false" applyFont="false" applyProtection="false" borderId="0" fillId="3" fontId="4" numFmtId="164" xfId="0"/>
    <xf applyAlignment="false" applyBorder="false" applyFont="true" applyProtection="false" borderId="0" fillId="0" fontId="7" numFmtId="164" xfId="0"/>
    <xf applyAlignment="false" applyBorder="true" applyFont="false" applyProtection="false" borderId="0" fillId="0" fontId="4" numFmtId="164" xfId="0"/>
    <xf applyAlignment="false" applyBorder="true" applyFont="false" applyProtection="false" borderId="0" fillId="0" fontId="4" numFmtId="164" xfId="0"/>
    <xf applyAlignment="true" applyBorder="false" applyFont="true" applyProtection="false" borderId="0" fillId="0" fontId="7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7" numFmtId="164" xfId="0"/>
    <xf applyAlignment="false" applyBorder="false" applyFont="true" applyProtection="false" borderId="0" fillId="0" fontId="8" numFmtId="164" xfId="0"/>
    <xf applyAlignment="true" applyBorder="true" applyFont="true" applyProtection="false" borderId="2" fillId="0" fontId="9" numFmtId="164" xfId="0">
      <alignment horizontal="general" indent="0" shrinkToFit="false" textRotation="45" vertical="center" wrapText="true"/>
    </xf>
    <xf applyAlignment="true" applyBorder="true" applyFont="true" applyProtection="false" borderId="2" fillId="0" fontId="10" numFmtId="164" xfId="0">
      <alignment horizontal="general" indent="0" shrinkToFit="false" textRotation="90" vertical="center" wrapText="true"/>
    </xf>
    <xf applyAlignment="true" applyBorder="true" applyFont="true" applyProtection="false" borderId="2" fillId="0" fontId="10" numFmtId="164" xfId="0">
      <alignment horizontal="center" indent="0" shrinkToFit="false" textRotation="0" vertical="center" wrapText="true"/>
    </xf>
    <xf applyAlignment="true" applyBorder="true" applyFont="true" applyProtection="false" borderId="3" fillId="0" fontId="10" numFmtId="164" xfId="0">
      <alignment horizontal="general" indent="0" shrinkToFit="false" textRotation="90" vertical="center" wrapText="true"/>
    </xf>
    <xf applyAlignment="true" applyBorder="true" applyFont="true" applyProtection="false" borderId="4" fillId="0" fontId="7" numFmtId="164" xfId="0">
      <alignment horizontal="center" indent="0" shrinkToFit="false" textRotation="0" vertical="bottom" wrapText="false"/>
    </xf>
    <xf applyAlignment="true" applyBorder="true" applyFont="true" applyProtection="false" borderId="22" fillId="0" fontId="7" numFmtId="164" xfId="0">
      <alignment horizontal="general" indent="0" shrinkToFit="false" textRotation="0" vertical="bottom" wrapText="false"/>
    </xf>
    <xf applyAlignment="true" applyBorder="true" applyFont="true" applyProtection="false" borderId="8" fillId="0" fontId="7" numFmtId="164" xfId="0">
      <alignment horizontal="general" indent="0" shrinkToFit="false" textRotation="90" vertical="bottom" wrapText="false"/>
    </xf>
    <xf applyAlignment="true" applyBorder="true" applyFont="true" applyProtection="false" borderId="6" fillId="0" fontId="7" numFmtId="164" xfId="0">
      <alignment horizontal="general" indent="0" shrinkToFit="false" textRotation="0" vertical="bottom" wrapText="false"/>
    </xf>
    <xf applyAlignment="false" applyBorder="false" applyFont="false" applyProtection="false" borderId="0" fillId="4" fontId="4" numFmtId="164" xfId="0"/>
    <xf applyAlignment="false" applyBorder="true" applyFont="false" applyProtection="false" borderId="7" fillId="4" fontId="4" numFmtId="164" xfId="0"/>
    <xf applyAlignment="false" applyBorder="true" applyFont="true" applyProtection="false" borderId="5" fillId="4" fontId="4" numFmtId="164" xfId="0"/>
    <xf applyAlignment="false" applyBorder="true" applyFont="false" applyProtection="false" borderId="8" fillId="4" fontId="4" numFmtId="164" xfId="0"/>
    <xf applyAlignment="false" applyBorder="true" applyFont="true" applyProtection="false" borderId="5" fillId="4" fontId="11" numFmtId="164" xfId="0"/>
    <xf applyAlignment="false" applyBorder="true" applyFont="true" applyProtection="false" borderId="8" fillId="4" fontId="11" numFmtId="164" xfId="0"/>
    <xf applyAlignment="true" applyBorder="true" applyFont="true" applyProtection="false" borderId="6" fillId="4" fontId="7" numFmtId="164" xfId="0">
      <alignment horizontal="general" indent="0" shrinkToFit="false" textRotation="0" vertical="bottom" wrapText="false"/>
    </xf>
    <xf applyAlignment="false" applyBorder="true" applyFont="false" applyProtection="false" borderId="8" fillId="0" fontId="4" numFmtId="168" xfId="0"/>
    <xf applyAlignment="false" applyBorder="true" applyFont="false" applyProtection="false" borderId="13" fillId="0" fontId="4" numFmtId="164" xfId="0"/>
    <xf applyAlignment="false" applyBorder="true" applyFont="true" applyProtection="false" borderId="8" fillId="2" fontId="14" numFmtId="164" xfId="0"/>
    <xf applyAlignment="true" applyBorder="true" applyFont="true" applyProtection="false" borderId="6" fillId="0" fontId="15" numFmtId="164" xfId="0">
      <alignment horizontal="general" indent="0" shrinkToFit="false" textRotation="0" vertical="bottom" wrapText="false"/>
    </xf>
    <xf applyAlignment="false" applyBorder="false" applyFont="true" applyProtection="false" borderId="0" fillId="2" fontId="13" numFmtId="164" xfId="0"/>
    <xf applyAlignment="false" applyBorder="false" applyFont="true" applyProtection="false" borderId="0" fillId="0" fontId="13" numFmtId="164" xfId="0"/>
    <xf applyAlignment="false" applyBorder="true" applyFont="true" applyProtection="false" borderId="23" fillId="2" fontId="7" numFmtId="164" xfId="0"/>
    <xf applyAlignment="false" applyBorder="true" applyFont="true" applyProtection="false" borderId="20" fillId="2" fontId="7" numFmtId="164" xfId="0"/>
    <xf applyAlignment="false" applyBorder="true" applyFont="false" applyProtection="false" borderId="20" fillId="2" fontId="4" numFmtId="164" xfId="0"/>
    <xf applyAlignment="false" applyBorder="true" applyFont="true" applyProtection="false" borderId="20" fillId="2" fontId="16" numFmtId="164" xfId="0"/>
    <xf applyAlignment="false" applyBorder="true" applyFont="true" applyProtection="false" borderId="24" fillId="2" fontId="16" numFmtId="164" xfId="0"/>
    <xf applyAlignment="false" applyBorder="true" applyFont="true" applyProtection="false" borderId="21" fillId="2" fontId="17" numFmtId="167" xfId="0"/>
    <xf applyAlignment="false" applyBorder="false" applyFont="true" applyProtection="false" borderId="0" fillId="2" fontId="7" numFmtId="164" xfId="0"/>
    <xf applyAlignment="false" applyBorder="false" applyFont="true" applyProtection="false" borderId="0" fillId="0" fontId="5" numFmtId="164" xfId="0"/>
    <xf applyAlignment="true" applyBorder="true" applyFont="true" applyProtection="false" borderId="1" fillId="0" fontId="6" numFmtId="164" xfId="0">
      <alignment horizontal="center" indent="0" shrinkToFit="false" textRotation="0" vertical="top" wrapText="false"/>
    </xf>
    <xf applyAlignment="true" applyBorder="true" applyFont="true" applyProtection="false" borderId="0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2" fillId="0" fontId="10" numFmtId="164" xfId="0">
      <alignment horizontal="general" indent="0" shrinkToFit="false" textRotation="0" vertical="center" wrapText="true"/>
    </xf>
    <xf applyAlignment="true" applyBorder="true" applyFont="true" applyProtection="false" borderId="25" fillId="0" fontId="7" numFmtId="164" xfId="0">
      <alignment horizontal="center" indent="0" shrinkToFit="false" textRotation="0" vertical="bottom" wrapText="false"/>
    </xf>
    <xf applyAlignment="false" applyBorder="true" applyFont="false" applyProtection="false" borderId="26" fillId="0" fontId="4" numFmtId="164" xfId="0"/>
    <xf applyAlignment="true" applyBorder="true" applyFont="true" applyProtection="false" borderId="2" fillId="2" fontId="10" numFmtId="164" xfId="0">
      <alignment horizontal="center" indent="0" shrinkToFit="false" textRotation="90" vertical="center" wrapText="true"/>
    </xf>
    <xf applyAlignment="false" applyBorder="true" applyFont="false" applyProtection="false" borderId="7" fillId="2" fontId="4" numFmtId="164" xfId="0"/>
    <xf applyAlignment="false" applyBorder="true" applyFont="true" applyProtection="false" borderId="5" fillId="2" fontId="4" numFmtId="164" xfId="0"/>
    <xf applyAlignment="false" applyBorder="true" applyFont="false" applyProtection="false" borderId="8" fillId="2" fontId="4" numFmtId="164" xfId="0"/>
    <xf applyAlignment="false" applyBorder="true" applyFont="true" applyProtection="false" borderId="5" fillId="2" fontId="11" numFmtId="164" xfId="0"/>
    <xf applyAlignment="false" applyBorder="true" applyFont="true" applyProtection="false" borderId="8" fillId="2" fontId="11" numFmtId="164" xfId="0"/>
    <xf applyAlignment="false" applyBorder="true" applyFont="false" applyProtection="false" borderId="6" fillId="2" fontId="4" numFmtId="164" xfId="0"/>
    <xf applyAlignment="false" applyBorder="true" applyFont="true" applyProtection="false" borderId="7" fillId="2" fontId="18" numFmtId="164" xfId="0"/>
    <xf applyAlignment="false" applyBorder="true" applyFont="false" applyProtection="false" borderId="6" fillId="4" fontId="4" numFmtId="164" xfId="0"/>
    <xf applyAlignment="false" applyBorder="true" applyFont="true" applyProtection="false" borderId="7" fillId="2" fontId="4" numFmtId="164" xfId="0"/>
    <xf applyAlignment="false" applyBorder="true" applyFont="false" applyProtection="false" borderId="0" fillId="2" fontId="4" numFmtId="164" xfId="0"/>
    <xf applyAlignment="false" applyBorder="true" applyFont="true" applyProtection="false" borderId="6" fillId="2" fontId="15" numFmtId="164" xfId="0"/>
    <xf applyAlignment="false" applyBorder="true" applyFont="true" applyProtection="false" borderId="8" fillId="2" fontId="14" numFmtId="166" xfId="0"/>
    <xf applyAlignment="false" applyBorder="true" applyFont="true" applyProtection="false" borderId="20" fillId="2" fontId="13" numFmtId="164" xfId="0"/>
    <xf applyAlignment="false" applyBorder="true" applyFont="true" applyProtection="false" borderId="20" fillId="2" fontId="14" numFmtId="164" xfId="0"/>
    <xf applyAlignment="false" applyBorder="true" applyFont="true" applyProtection="false" borderId="24" fillId="2" fontId="14" numFmtId="164" xfId="0"/>
    <xf applyAlignment="false" applyBorder="true" applyFont="true" applyProtection="false" borderId="21" fillId="2" fontId="15" numFmtId="167" xfId="0"/>
    <xf applyAlignment="false" applyBorder="false" applyFont="true" applyProtection="false" borderId="0" fillId="2" fontId="5" numFmtId="164" xfId="0"/>
    <xf applyAlignment="true" applyBorder="true" applyFont="true" applyProtection="false" borderId="1" fillId="2" fontId="6" numFmtId="164" xfId="0">
      <alignment horizontal="center" indent="0" shrinkToFit="false" textRotation="0" vertical="top" wrapText="false"/>
    </xf>
    <xf applyAlignment="true" applyBorder="true" applyFont="true" applyProtection="false" borderId="1" fillId="2" fontId="6" numFmtId="164" xfId="0">
      <alignment horizontal="general" indent="0" shrinkToFit="false" textRotation="0" vertical="top" wrapText="false"/>
    </xf>
    <xf applyAlignment="true" applyBorder="false" applyFont="true" applyProtection="false" borderId="0" fillId="2" fontId="4" numFmtId="164" xfId="0">
      <alignment horizontal="center" indent="0" shrinkToFit="false" textRotation="0" vertical="bottom" wrapText="false"/>
    </xf>
    <xf applyAlignment="true" applyBorder="false" applyFont="false" applyProtection="false" borderId="0" fillId="2" fontId="4" numFmtId="164" xfId="0">
      <alignment horizontal="center" indent="0" shrinkToFit="false" textRotation="0" vertical="bottom" wrapText="false"/>
    </xf>
    <xf applyAlignment="false" applyBorder="false" applyFont="true" applyProtection="false" borderId="0" fillId="2" fontId="8" numFmtId="164" xfId="0"/>
    <xf applyAlignment="true" applyBorder="true" applyFont="true" applyProtection="false" borderId="0" fillId="2" fontId="7" numFmtId="164" xfId="0">
      <alignment horizontal="center" indent="0" shrinkToFit="false" textRotation="0" vertical="bottom" wrapText="false"/>
    </xf>
    <xf applyAlignment="true" applyBorder="true" applyFont="true" applyProtection="false" borderId="2" fillId="2" fontId="9" numFmtId="164" xfId="0">
      <alignment horizontal="general" indent="0" shrinkToFit="false" textRotation="45" vertical="center" wrapText="true"/>
    </xf>
    <xf applyAlignment="true" applyBorder="true" applyFont="true" applyProtection="false" borderId="2" fillId="2" fontId="10" numFmtId="164" xfId="0">
      <alignment horizontal="general" indent="0" shrinkToFit="false" textRotation="90" vertical="center" wrapText="true"/>
    </xf>
    <xf applyAlignment="true" applyBorder="true" applyFont="true" applyProtection="false" borderId="2" fillId="2" fontId="10" numFmtId="164" xfId="0">
      <alignment horizontal="center" indent="0" shrinkToFit="false" textRotation="0" vertical="center" wrapText="true"/>
    </xf>
    <xf applyAlignment="true" applyBorder="true" applyFont="true" applyProtection="false" borderId="3" fillId="2" fontId="10" numFmtId="164" xfId="0">
      <alignment horizontal="general" indent="0" shrinkToFit="false" textRotation="90" vertical="center" wrapText="true"/>
    </xf>
    <xf applyAlignment="true" applyBorder="true" applyFont="true" applyProtection="false" borderId="25" fillId="2" fontId="7" numFmtId="164" xfId="0">
      <alignment horizontal="center" indent="0" shrinkToFit="false" textRotation="0" vertical="bottom" wrapText="false"/>
    </xf>
    <xf applyAlignment="false" applyBorder="true" applyFont="false" applyProtection="false" borderId="26" fillId="2" fontId="4" numFmtId="164" xfId="0"/>
    <xf applyAlignment="true" applyBorder="true" applyFont="true" applyProtection="false" borderId="5" fillId="2" fontId="7" numFmtId="164" xfId="0">
      <alignment horizontal="general" indent="0" shrinkToFit="false" textRotation="90" vertical="bottom" wrapText="false"/>
    </xf>
    <xf applyAlignment="true" applyBorder="true" applyFont="true" applyProtection="false" borderId="8" fillId="2" fontId="7" numFmtId="164" xfId="0">
      <alignment horizontal="general" indent="0" shrinkToFit="false" textRotation="90" vertical="bottom" wrapText="false"/>
    </xf>
    <xf applyAlignment="false" applyBorder="true" applyFont="false" applyProtection="false" borderId="12" fillId="2" fontId="4" numFmtId="164" xfId="0"/>
    <xf applyAlignment="false" applyBorder="true" applyFont="false" applyProtection="false" borderId="13" fillId="2" fontId="4" numFmtId="164" xfId="0"/>
    <xf applyAlignment="false" applyBorder="true" applyFont="true" applyProtection="false" borderId="12" fillId="2" fontId="11" numFmtId="164" xfId="0"/>
    <xf applyAlignment="false" applyBorder="true" applyFont="true" applyProtection="false" borderId="13" fillId="2" fontId="11" numFmtId="164" xfId="0"/>
    <xf applyAlignment="false" applyBorder="true" applyFont="true" applyProtection="false" borderId="6" fillId="2" fontId="19" numFmtId="164" xfId="0"/>
    <xf applyAlignment="false" applyBorder="true" applyFont="true" applyProtection="false" borderId="21" fillId="2" fontId="19" numFmtId="167" xfId="0"/>
    <xf applyAlignment="false" applyBorder="false" applyFont="true" applyProtection="false" borderId="0" fillId="0" fontId="6" numFmtId="164" xfId="0"/>
    <xf applyAlignment="false" applyBorder="true" applyFont="true" applyProtection="false" borderId="0" fillId="0" fontId="6" numFmtId="164" xfId="0"/>
    <xf applyAlignment="false" applyBorder="true" applyFont="true" applyProtection="false" borderId="1" fillId="0" fontId="6" numFmtId="164" xfId="0"/>
    <xf applyAlignment="true" applyBorder="true" applyFont="true" applyProtection="false" borderId="1" fillId="0" fontId="6" numFmtId="164" xfId="0">
      <alignment horizontal="general" indent="0" shrinkToFit="false" textRotation="0" vertical="top" wrapText="false"/>
    </xf>
    <xf applyAlignment="true" applyBorder="true" applyFont="true" applyProtection="false" borderId="25" fillId="2" fontId="17" numFmtId="164" xfId="0">
      <alignment horizontal="center" indent="0" shrinkToFit="false" textRotation="0" vertical="bottom" wrapText="false"/>
    </xf>
    <xf applyAlignment="false" applyBorder="true" applyFont="true" applyProtection="false" borderId="26" fillId="2" fontId="6" numFmtId="164" xfId="0"/>
    <xf applyAlignment="false" applyBorder="false" applyFont="true" applyProtection="false" borderId="0" fillId="2" fontId="4" numFmtId="164" xfId="0"/>
    <xf applyAlignment="false" applyBorder="true" applyFont="true" applyProtection="false" borderId="6" fillId="2" fontId="7" numFmtId="164" xfId="0"/>
    <xf applyAlignment="false" applyBorder="false" applyFont="true" applyProtection="false" borderId="0" fillId="0" fontId="4" numFmtId="164" xfId="0"/>
    <xf applyAlignment="false" applyBorder="true" applyFont="true" applyProtection="false" borderId="5" fillId="2" fontId="6" numFmtId="164" xfId="0"/>
    <xf applyAlignment="false" applyBorder="true" applyFont="true" applyProtection="false" borderId="8" fillId="2" fontId="16" numFmtId="164" xfId="0"/>
    <xf applyAlignment="false" applyBorder="true" applyFont="true" applyProtection="false" borderId="5" fillId="2" fontId="16" numFmtId="164" xfId="0"/>
    <xf applyAlignment="false" applyBorder="true" applyFont="true" applyProtection="false" borderId="6" fillId="2" fontId="6" numFmtId="164" xfId="0"/>
    <xf applyAlignment="true" applyBorder="true" applyFont="true" applyProtection="false" borderId="9" fillId="2" fontId="10" numFmtId="164" xfId="0">
      <alignment horizontal="center" indent="0" shrinkToFit="false" textRotation="90" vertical="center" wrapText="true"/>
    </xf>
    <xf applyAlignment="false" applyBorder="true" applyFont="true" applyProtection="false" borderId="7" fillId="0" fontId="6" numFmtId="164" xfId="0"/>
    <xf applyAlignment="false" applyBorder="true" applyFont="true" applyProtection="false" borderId="5" fillId="0" fontId="6" numFmtId="164" xfId="0"/>
    <xf applyAlignment="false" applyBorder="true" applyFont="true" applyProtection="false" borderId="8" fillId="0" fontId="6" numFmtId="164" xfId="0"/>
    <xf applyAlignment="false" applyBorder="true" applyFont="true" applyProtection="false" borderId="7" fillId="2" fontId="6" numFmtId="164" xfId="0"/>
    <xf applyAlignment="true" applyBorder="true" applyFont="true" applyProtection="false" borderId="10" fillId="2" fontId="10" numFmtId="164" xfId="0">
      <alignment horizontal="center" indent="0" shrinkToFit="false" textRotation="90" vertical="center" wrapText="true"/>
    </xf>
    <xf applyAlignment="false" applyBorder="true" applyFont="true" applyProtection="false" borderId="8" fillId="2" fontId="16" numFmtId="164" xfId="0"/>
    <xf applyAlignment="false" applyBorder="true" applyFont="false" applyProtection="false" borderId="11" fillId="2" fontId="4" numFmtId="164" xfId="0"/>
    <xf applyAlignment="false" applyBorder="true" applyFont="true" applyProtection="false" borderId="12" fillId="2" fontId="6" numFmtId="164" xfId="0"/>
    <xf applyAlignment="false" applyBorder="true" applyFont="true" applyProtection="false" borderId="13" fillId="2" fontId="14" numFmtId="164" xfId="0"/>
    <xf applyAlignment="false" applyBorder="true" applyFont="true" applyProtection="false" borderId="12" fillId="2" fontId="14" numFmtId="164" xfId="0"/>
    <xf applyAlignment="false" applyBorder="true" applyFont="true" applyProtection="false" borderId="6" fillId="2" fontId="20" numFmtId="164" xfId="0"/>
    <xf applyAlignment="false" applyBorder="true" applyFont="true" applyProtection="false" borderId="5" fillId="2" fontId="17" numFmtId="164" xfId="0"/>
    <xf applyAlignment="false" applyBorder="true" applyFont="true" applyProtection="false" borderId="20" fillId="2" fontId="17" numFmtId="164" xfId="0"/>
    <xf applyAlignment="false" applyBorder="true" applyFont="true" applyProtection="false" borderId="21" fillId="2" fontId="17" numFmtId="166" xfId="0"/>
    <xf applyAlignment="false" applyBorder="false" applyFont="true" applyProtection="false" borderId="0" fillId="2" fontId="6" numFmtId="164" xfId="0"/>
    <xf applyAlignment="false" applyBorder="true" applyFont="true" applyProtection="false" borderId="12" fillId="0" fontId="21" numFmtId="164" xfId="0"/>
    <xf applyAlignment="false" applyBorder="true" applyFont="true" applyProtection="false" borderId="8" fillId="0" fontId="21" numFmtId="164" xfId="0"/>
    <xf applyAlignment="true" applyBorder="true" applyFont="true" applyProtection="false" borderId="6" fillId="0" fontId="22" numFmtId="164" xfId="0">
      <alignment horizontal="general" indent="0" shrinkToFit="false" textRotation="0" vertical="bottom" wrapText="false"/>
    </xf>
    <xf applyAlignment="false" applyBorder="false" applyFont="true" applyProtection="false" borderId="0" fillId="0" fontId="23" numFmtId="164" xfId="0"/>
    <xf applyAlignment="false" applyBorder="true" applyFont="true" applyProtection="false" borderId="5" fillId="2" fontId="21" numFmtId="164" xfId="0"/>
    <xf applyAlignment="false" applyBorder="true" applyFont="true" applyProtection="false" borderId="8" fillId="2" fontId="21" numFmtId="164" xfId="0"/>
    <xf applyAlignment="true" applyBorder="true" applyFont="true" applyProtection="false" borderId="6" fillId="0" fontId="24" numFmtId="164" xfId="0">
      <alignment horizontal="general" indent="0" shrinkToFit="false" textRotation="0" vertical="bottom" wrapText="false"/>
    </xf>
    <xf applyAlignment="false" applyBorder="false" applyFont="true" applyProtection="false" borderId="0" fillId="2" fontId="23" numFmtId="164" xfId="0"/>
    <xf applyAlignment="false" applyBorder="true" applyFont="true" applyProtection="false" borderId="5" fillId="2" fontId="21" numFmtId="166" xfId="0"/>
    <xf applyAlignment="false" applyBorder="true" applyFont="true" applyProtection="false" borderId="12" fillId="2" fontId="21" numFmtId="166" xfId="0"/>
    <xf applyAlignment="false" applyBorder="true" applyFont="true" applyProtection="false" borderId="20" fillId="2" fontId="21" numFmtId="164" xfId="0"/>
    <xf applyAlignment="false" applyBorder="true" applyFont="true" applyProtection="false" borderId="24" fillId="2" fontId="21" numFmtId="164" xfId="0"/>
    <xf applyAlignment="false" applyBorder="true" applyFont="true" applyProtection="false" borderId="21" fillId="2" fontId="24" numFmtId="167" xfId="0"/>
    <xf applyAlignment="true" applyBorder="true" applyFont="true" applyProtection="false" borderId="27" fillId="0" fontId="7" numFmtId="164" xfId="0">
      <alignment horizontal="center" indent="0" shrinkToFit="false" textRotation="0" vertical="bottom" wrapText="false"/>
    </xf>
    <xf applyAlignment="false" applyBorder="true" applyFont="true" applyProtection="false" borderId="7" fillId="4" fontId="18" numFmtId="164" xfId="0"/>
    <xf applyAlignment="false" applyBorder="true" applyFont="true" applyProtection="false" borderId="8" fillId="0" fontId="13" numFmtId="164" xfId="0"/>
    <xf applyAlignment="false" applyBorder="true" applyFont="true" applyProtection="false" borderId="5" fillId="0" fontId="14" numFmtId="164" xfId="0"/>
    <xf applyAlignment="false" applyBorder="true" applyFont="true" applyProtection="false" borderId="8" fillId="0" fontId="14" numFmtId="164" xfId="0"/>
    <xf applyAlignment="false" applyBorder="true" applyFont="true" applyProtection="false" borderId="0" fillId="2" fontId="13" numFmtId="164" xfId="0"/>
    <xf applyAlignment="false" applyBorder="true" applyFont="true" applyProtection="false" borderId="6" fillId="2" fontId="17" numFmtId="164" xfId="0"/>
    <xf applyAlignment="false" applyBorder="true" applyFont="true" applyProtection="false" borderId="24" fillId="0" fontId="14" numFmtId="164" xfId="0"/>
    <xf applyAlignment="false" applyBorder="true" applyFont="true" applyProtection="false" borderId="12" fillId="2" fontId="21" numFmtId="164" xfId="0"/>
    <xf applyAlignment="false" applyBorder="true" applyFont="true" applyProtection="false" borderId="13" fillId="2" fontId="21" numFmtId="164" xfId="0"/>
    <xf applyAlignment="false" applyBorder="true" applyFont="true" applyProtection="false" borderId="6" fillId="2" fontId="23" numFmtId="164" xfId="0"/>
    <xf applyAlignment="false" applyBorder="true" applyFont="true" applyProtection="false" borderId="6" fillId="2" fontId="22" numFmtId="164" xfId="0"/>
    <xf applyAlignment="false" applyBorder="true" applyFont="true" applyProtection="false" borderId="21" fillId="2" fontId="22" numFmtId="167" xfId="0"/>
    <xf applyAlignment="false" applyBorder="true" applyFont="true" applyProtection="false" borderId="8" fillId="2" fontId="6" numFmtId="164" xfId="0"/>
    <xf applyAlignment="false" applyBorder="true" applyFont="true" applyProtection="false" borderId="13" fillId="2" fontId="16" numFmtId="164" xfId="0"/>
    <xf applyAlignment="false" applyBorder="false" applyFont="true" applyProtection="false" borderId="0" fillId="2" fontId="20" numFmtId="164" xfId="0"/>
    <xf applyAlignment="false" applyBorder="false" applyFont="true" applyProtection="false" borderId="0" fillId="2" fontId="22" numFmtId="164" xfId="0"/>
    <xf applyAlignment="false" applyBorder="true" applyFont="true" applyProtection="false" borderId="17" fillId="0" fontId="7" numFmtId="164" xfId="0"/>
    <xf applyAlignment="false" applyBorder="true" applyFont="true" applyProtection="false" borderId="5" fillId="0" fontId="7" numFmtId="164" xfId="0"/>
    <xf applyAlignment="false" applyBorder="true" applyFont="true" applyProtection="false" borderId="16" fillId="0" fontId="19" numFmtId="164" xfId="0"/>
    <xf applyAlignment="false" applyBorder="true" applyFont="true" applyProtection="false" borderId="5" fillId="0" fontId="13" numFmtId="164" xfId="0"/>
    <xf applyAlignment="false" applyBorder="true" applyFont="true" applyProtection="false" borderId="6" fillId="0" fontId="17" numFmtId="169" xfId="0"/>
    <xf applyAlignment="false" applyBorder="true" applyFont="true" applyProtection="false" borderId="5" fillId="2" fontId="19" numFmtId="164" xfId="0"/>
    <xf applyAlignment="false" applyBorder="true" applyFont="true" applyProtection="false" borderId="20" fillId="2" fontId="19" numFmtId="164" xfId="0"/>
    <xf applyAlignment="true" applyBorder="true" applyFont="true" applyProtection="false" borderId="27" fillId="2" fontId="7" numFmtId="164" xfId="0">
      <alignment horizontal="center" indent="0" shrinkToFit="false" textRotation="0" vertical="bottom" wrapText="false"/>
    </xf>
    <xf applyAlignment="false" applyBorder="true" applyFont="false" applyProtection="false" borderId="7" fillId="0" fontId="4" numFmtId="164" xfId="0"/>
    <xf applyAlignment="false" applyBorder="true" applyFont="true" applyProtection="false" borderId="5" fillId="4" fontId="6" numFmtId="164" xfId="0"/>
    <xf applyAlignment="false" applyBorder="true" applyFont="true" applyProtection="false" borderId="8" fillId="4" fontId="16" numFmtId="164" xfId="0"/>
    <xf applyAlignment="false" applyBorder="true" applyFont="true" applyProtection="false" borderId="5" fillId="4" fontId="16" numFmtId="164" xfId="0"/>
    <xf applyAlignment="false" applyBorder="true" applyFont="true" applyProtection="false" borderId="6" fillId="4" fontId="6" numFmtId="164" xfId="0"/>
    <xf applyAlignment="false" applyBorder="true" applyFont="true" applyProtection="false" borderId="8" fillId="2" fontId="14" numFmtId="164" xfId="0"/>
    <xf applyAlignment="false" applyBorder="true" applyFont="true" applyProtection="false" borderId="21" fillId="2" fontId="15" numFmtId="166" xfId="0"/>
    <xf applyAlignment="false" applyBorder="true" applyFont="true" applyProtection="false" borderId="5" fillId="0" fontId="21" numFmtId="164" xfId="0"/>
    <xf applyAlignment="false" applyBorder="true" applyFont="true" applyProtection="false" borderId="11" fillId="0" fontId="21" numFmtId="164" xfId="0"/>
    <xf applyAlignment="false" applyBorder="true" applyFont="true" applyProtection="false" borderId="12" fillId="0" fontId="21" numFmtId="164" xfId="0"/>
    <xf applyAlignment="false" applyBorder="true" applyFont="true" applyProtection="false" borderId="13" fillId="0" fontId="21" numFmtId="164" xfId="0"/>
    <xf applyAlignment="false" applyBorder="true" applyFont="false" applyProtection="false" borderId="15" fillId="2" fontId="4" numFmtId="164" xfId="0"/>
    <xf applyAlignment="false" applyBorder="true" applyFont="true" applyProtection="false" borderId="16" fillId="2" fontId="21" numFmtId="164" xfId="0"/>
    <xf applyAlignment="false" applyBorder="true" applyFont="true" applyProtection="false" borderId="6" fillId="2" fontId="17" numFmtId="165" xfId="0"/>
    <xf applyAlignment="false" applyBorder="true" applyFont="true" applyProtection="false" borderId="18" fillId="2" fontId="17" numFmtId="167" xfId="0"/>
    <xf applyAlignment="false" applyBorder="true" applyFont="false" applyProtection="false" borderId="20" fillId="0" fontId="4" numFmtId="164" xfId="0"/>
    <xf applyAlignment="false" applyBorder="true" applyFont="true" applyProtection="false" borderId="20" fillId="0" fontId="21" numFmtId="164" xfId="0"/>
    <xf applyAlignment="false" applyBorder="true" applyFont="true" applyProtection="false" borderId="20" fillId="0" fontId="21" numFmtId="164" xfId="0"/>
    <xf applyAlignment="false" applyBorder="true" applyFont="true" applyProtection="false" borderId="21" fillId="0" fontId="17" numFmtId="167" xfId="0"/>
    <xf applyAlignment="false" applyBorder="true" applyFont="true" applyProtection="false" borderId="13" fillId="0" fontId="11" numFmtId="164" xfId="0"/>
    <xf applyAlignment="false" applyBorder="true" applyFont="true" applyProtection="false" borderId="21" fillId="2" fontId="7" numFmtId="167" xfId="0"/>
    <xf applyAlignment="true" applyBorder="true" applyFont="true" applyProtection="false" borderId="2" fillId="2" fontId="25" numFmtId="164" xfId="0">
      <alignment horizontal="center" indent="0" shrinkToFit="false" textRotation="0" vertical="center" wrapText="true"/>
    </xf>
    <xf applyAlignment="true" applyBorder="true" applyFont="true" applyProtection="false" borderId="3" fillId="2" fontId="25" numFmtId="164" xfId="0">
      <alignment horizontal="general" indent="0" shrinkToFit="false" textRotation="90" vertical="center" wrapText="true"/>
    </xf>
    <xf applyAlignment="true" applyBorder="true" applyFont="true" applyProtection="false" borderId="25" fillId="2" fontId="24" numFmtId="164" xfId="0">
      <alignment horizontal="center" indent="0" shrinkToFit="false" textRotation="0" vertical="bottom" wrapText="false"/>
    </xf>
    <xf applyAlignment="true" applyBorder="true" applyFont="true" applyProtection="false" borderId="27" fillId="2" fontId="24" numFmtId="164" xfId="0">
      <alignment horizontal="center" indent="0" shrinkToFit="false" textRotation="0" vertical="bottom" wrapText="false"/>
    </xf>
    <xf applyAlignment="false" applyBorder="true" applyFont="true" applyProtection="false" borderId="26" fillId="2" fontId="20" numFmtId="164" xfId="0"/>
    <xf applyAlignment="true" applyBorder="true" applyFont="true" applyProtection="false" borderId="5" fillId="2" fontId="22" numFmtId="164" xfId="0">
      <alignment horizontal="general" indent="0" shrinkToFit="false" textRotation="90" vertical="bottom" wrapText="false"/>
    </xf>
    <xf applyAlignment="true" applyBorder="true" applyFont="true" applyProtection="false" borderId="5" fillId="0" fontId="19" numFmtId="164" xfId="0">
      <alignment horizontal="general" indent="0" shrinkToFit="false" textRotation="90" vertical="bottom" wrapText="false"/>
    </xf>
    <xf applyAlignment="true" applyBorder="true" applyFont="true" applyProtection="false" borderId="8" fillId="2" fontId="22" numFmtId="164" xfId="0">
      <alignment horizontal="general" indent="0" shrinkToFit="false" textRotation="90" vertical="bottom" wrapText="false"/>
    </xf>
    <xf applyAlignment="false" applyBorder="true" applyFont="true" applyProtection="false" borderId="5" fillId="2" fontId="20" numFmtId="164" xfId="0"/>
    <xf applyAlignment="false" applyBorder="true" applyFont="true" applyProtection="false" borderId="5" fillId="4" fontId="20" numFmtId="164" xfId="0"/>
    <xf applyAlignment="false" applyBorder="true" applyFont="true" applyProtection="false" borderId="8" fillId="4" fontId="14" numFmtId="164" xfId="0"/>
    <xf applyAlignment="false" applyBorder="true" applyFont="true" applyProtection="false" borderId="5" fillId="4" fontId="14" numFmtId="164" xfId="0"/>
    <xf applyAlignment="false" applyBorder="true" applyFont="true" applyProtection="false" borderId="6" fillId="4" fontId="20" numFmtId="164" xfId="0"/>
    <xf applyAlignment="false" applyBorder="false" applyFont="true" applyProtection="false" borderId="0" fillId="4" fontId="13" numFmtId="164" xfId="0"/>
    <xf applyAlignment="false" applyBorder="true" applyFont="true" applyProtection="false" borderId="5" fillId="0" fontId="20" numFmtId="164" xfId="0"/>
    <xf applyAlignment="false" applyBorder="true" applyFont="true" applyProtection="false" borderId="12" fillId="2" fontId="20" numFmtId="164" xfId="0"/>
    <xf applyAlignment="false" applyBorder="true" applyFont="true" applyProtection="false" borderId="5" fillId="2" fontId="24" numFmtId="164" xfId="0"/>
    <xf applyAlignment="false" applyBorder="true" applyFont="true" applyProtection="false" borderId="6" fillId="2" fontId="24" numFmtId="164" xfId="0"/>
    <xf applyAlignment="false" applyBorder="true" applyFont="true" applyProtection="false" borderId="20" fillId="2" fontId="24" numFmtId="164" xfId="0"/>
    <xf applyAlignment="false" applyBorder="true" applyFont="true" applyProtection="false" borderId="21" fillId="2" fontId="24" numFmtId="166" xfId="0"/>
    <xf applyAlignment="false" applyBorder="false" applyFont="true" applyProtection="false" borderId="0" fillId="0" fontId="13" numFmtId="164" xfId="0"/>
    <xf applyAlignment="false" applyBorder="false" applyFont="true" applyProtection="false" borderId="0" fillId="0" fontId="26" numFmtId="164" xfId="0"/>
    <xf applyAlignment="true" applyBorder="true" applyFont="true" applyProtection="false" borderId="1" fillId="0" fontId="20" numFmtId="164" xfId="0">
      <alignment horizontal="general" indent="0" shrinkToFit="false" textRotation="0" vertical="top" wrapText="false"/>
    </xf>
    <xf applyAlignment="true" applyBorder="false" applyFont="true" applyProtection="false" borderId="0" fillId="0" fontId="19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27" numFmtId="164" xfId="0"/>
    <xf applyAlignment="true" applyBorder="true" applyFont="true" applyProtection="false" borderId="4" fillId="0" fontId="19" numFmtId="164" xfId="0">
      <alignment horizontal="center" indent="0" shrinkToFit="false" textRotation="0" vertical="bottom" wrapText="false"/>
    </xf>
    <xf applyAlignment="true" applyBorder="true" applyFont="true" applyProtection="false" borderId="5" fillId="0" fontId="19" numFmtId="164" xfId="0">
      <alignment horizontal="general" indent="0" shrinkToFit="false" textRotation="90" vertical="bottom" wrapText="false"/>
    </xf>
    <xf applyAlignment="false" applyBorder="true" applyFont="true" applyProtection="false" borderId="8" fillId="0" fontId="14" numFmtId="164" xfId="0"/>
    <xf applyAlignment="false" applyBorder="true" applyFont="true" applyProtection="false" borderId="6" fillId="0" fontId="13" numFmtId="164" xfId="0"/>
    <xf applyAlignment="false" applyBorder="false" applyFont="false" applyProtection="false" borderId="0" fillId="2" fontId="4" numFmtId="165" xfId="0"/>
    <xf applyAlignment="false" applyBorder="true" applyFont="true" applyProtection="false" borderId="1" fillId="0" fontId="4" numFmtId="164" xfId="0"/>
    <xf applyAlignment="true" applyBorder="false" applyFont="false" applyProtection="false" borderId="0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2" fillId="0" fontId="10" numFmtId="164" xfId="0">
      <alignment horizontal="general" indent="0" shrinkToFit="false" textRotation="0" vertical="center" wrapText="true"/>
    </xf>
    <xf applyAlignment="true" applyBorder="true" applyFont="true" applyProtection="false" borderId="28" fillId="0" fontId="10" numFmtId="164" xfId="0">
      <alignment horizontal="general" indent="0" shrinkToFit="false" textRotation="90" vertical="center" wrapText="true"/>
    </xf>
    <xf applyAlignment="false" applyBorder="true" applyFont="true" applyProtection="false" borderId="5" fillId="0" fontId="7" numFmtId="164" xfId="0"/>
    <xf applyAlignment="false" applyBorder="true" applyFont="false" applyProtection="false" borderId="5" fillId="0" fontId="4" numFmtId="164" xfId="0"/>
    <xf applyAlignment="true" applyBorder="true" applyFont="true" applyProtection="false" borderId="5" fillId="0" fontId="12" numFmtId="164" xfId="0">
      <alignment horizontal="general" indent="0" shrinkToFit="false" textRotation="90" vertical="bottom" wrapText="false"/>
    </xf>
    <xf applyAlignment="true" applyBorder="true" applyFont="true" applyProtection="false" borderId="5" fillId="0" fontId="4" numFmtId="164" xfId="0">
      <alignment horizontal="general" indent="0" shrinkToFit="false" textRotation="90" vertical="bottom" wrapText="false"/>
    </xf>
    <xf applyAlignment="true" applyBorder="true" applyFont="true" applyProtection="false" borderId="5" fillId="0" fontId="12" numFmtId="164" xfId="0">
      <alignment horizontal="general" indent="0" shrinkToFit="false" textRotation="90" vertical="bottom" wrapText="false"/>
    </xf>
    <xf applyAlignment="true" applyBorder="true" applyFont="true" applyProtection="false" borderId="5" fillId="0" fontId="4" numFmtId="164" xfId="0">
      <alignment horizontal="general" indent="0" shrinkToFit="false" textRotation="90" vertical="bottom" wrapText="false"/>
    </xf>
    <xf applyAlignment="true" applyBorder="true" applyFont="true" applyProtection="false" borderId="3" fillId="0" fontId="10" numFmtId="164" xfId="0">
      <alignment horizontal="center" indent="0" shrinkToFit="false" textRotation="90" vertical="center" wrapText="true"/>
    </xf>
    <xf applyAlignment="true" applyBorder="true" applyFont="true" applyProtection="false" borderId="29" fillId="0" fontId="10" numFmtId="164" xfId="0">
      <alignment horizontal="center" indent="0" shrinkToFit="false" textRotation="90" vertical="center" wrapText="true"/>
    </xf>
    <xf applyAlignment="false" applyBorder="true" applyFont="false" applyProtection="false" borderId="12" fillId="0" fontId="4" numFmtId="164" xfId="0"/>
    <xf applyAlignment="false" applyBorder="true" applyFont="false" applyProtection="false" borderId="5" fillId="2" fontId="4" numFmtId="166" xfId="0"/>
    <xf applyAlignment="false" applyBorder="false" applyFont="false" applyProtection="false" borderId="0" fillId="2" fontId="4" numFmtId="166" xfId="0"/>
    <xf applyAlignment="false" applyBorder="true" applyFont="false" applyProtection="false" borderId="30" fillId="2" fontId="4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AC2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30588235294118"/>
    <col collapsed="false" hidden="false" max="2" min="2" style="0" width="4.07843137254902"/>
    <col collapsed="false" hidden="false" max="3" min="3" style="0" width="5.52941176470588"/>
    <col collapsed="false" hidden="false" max="4" min="4" style="0" width="22.4235294117647"/>
    <col collapsed="false" hidden="false" max="5" min="5" style="0" width="5.96862745098039"/>
    <col collapsed="false" hidden="false" max="24" min="6" style="0" width="7.56470588235294"/>
    <col collapsed="false" hidden="false" max="25" min="25" style="1" width="7.56470588235294"/>
    <col collapsed="false" hidden="false" max="28" min="26" style="0" width="7.56470588235294"/>
    <col collapsed="false" hidden="false" max="1025" min="29" style="0" width="9.44705882352941"/>
  </cols>
  <sheetData>
    <row collapsed="false" customFormat="false" customHeight="false" hidden="false" ht="18.35" outlineLevel="0" r="2">
      <c r="J2" s="2" t="s">
        <v>0</v>
      </c>
    </row>
    <row collapsed="false" customFormat="false" customHeight="false" hidden="false" ht="14.75" outlineLevel="0" r="3">
      <c r="C3" s="3" t="s">
        <v>1</v>
      </c>
      <c r="D3" s="3"/>
      <c r="E3" s="3"/>
      <c r="F3" s="3"/>
      <c r="I3" s="0" t="s">
        <v>2</v>
      </c>
      <c r="M3" s="4"/>
      <c r="N3" s="4" t="s">
        <v>3</v>
      </c>
      <c r="O3" s="4"/>
      <c r="P3" s="4"/>
      <c r="Q3" s="4"/>
    </row>
    <row collapsed="false" customFormat="false" customHeight="false" hidden="false" ht="14.75" outlineLevel="0" r="4">
      <c r="I4" s="0" t="s">
        <v>4</v>
      </c>
      <c r="M4" s="0" t="s">
        <v>5</v>
      </c>
    </row>
    <row collapsed="false" customFormat="false" customHeight="false" hidden="false" ht="14.75" outlineLevel="0" r="5">
      <c r="H5" s="0" t="s">
        <v>6</v>
      </c>
      <c r="X5" s="5" t="s">
        <v>7</v>
      </c>
      <c r="Y5" s="5"/>
    </row>
    <row collapsed="false" customFormat="false" customHeight="true" hidden="false" ht="16.5" outlineLevel="0" r="6">
      <c r="D6" s="6" t="s">
        <v>8</v>
      </c>
      <c r="E6" s="6"/>
      <c r="F6" s="6"/>
      <c r="G6" s="6"/>
      <c r="H6" s="6"/>
      <c r="I6" s="6"/>
    </row>
    <row collapsed="false" customFormat="false" customHeight="true" hidden="false" ht="15" outlineLevel="0" r="7">
      <c r="B7" s="7"/>
      <c r="C7" s="8" t="s">
        <v>9</v>
      </c>
      <c r="D7" s="9" t="s">
        <v>10</v>
      </c>
      <c r="E7" s="10" t="s">
        <v>11</v>
      </c>
      <c r="F7" s="11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collapsed="false" customFormat="false" customHeight="true" hidden="false" ht="150" outlineLevel="0" r="8">
      <c r="B8" s="7"/>
      <c r="C8" s="8"/>
      <c r="D8" s="9"/>
      <c r="E8" s="10"/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3" t="s">
        <v>32</v>
      </c>
      <c r="Z8" s="12" t="s">
        <v>33</v>
      </c>
      <c r="AA8" s="12" t="s">
        <v>34</v>
      </c>
      <c r="AB8" s="14"/>
    </row>
    <row collapsed="false" customFormat="false" customHeight="true" hidden="false" ht="15" outlineLevel="0" r="9">
      <c r="B9" s="15" t="s">
        <v>35</v>
      </c>
      <c r="C9" s="16" t="n">
        <v>183</v>
      </c>
      <c r="D9" s="17" t="s">
        <v>36</v>
      </c>
      <c r="E9" s="18" t="n">
        <v>200</v>
      </c>
      <c r="F9" s="19" t="n">
        <v>0.03</v>
      </c>
      <c r="G9" s="19" t="n">
        <v>0.106</v>
      </c>
      <c r="H9" s="19" t="n">
        <v>0.001</v>
      </c>
      <c r="I9" s="19" t="n">
        <v>0.005</v>
      </c>
      <c r="J9" s="19" t="n">
        <v>0.005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  <c r="Z9" s="19"/>
      <c r="AA9" s="21"/>
      <c r="AB9" s="14"/>
    </row>
    <row collapsed="false" customFormat="false" customHeight="true" hidden="false" ht="15" outlineLevel="0" r="10">
      <c r="B10" s="22"/>
      <c r="C10" s="16" t="n">
        <v>376</v>
      </c>
      <c r="D10" s="17" t="s">
        <v>37</v>
      </c>
      <c r="E10" s="18" t="n">
        <v>65</v>
      </c>
      <c r="F10" s="19"/>
      <c r="G10" s="19"/>
      <c r="H10" s="19"/>
      <c r="I10" s="19"/>
      <c r="J10" s="19" t="n">
        <v>0.005</v>
      </c>
      <c r="K10" s="19" t="n">
        <v>0.017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 t="n">
        <v>0.03</v>
      </c>
      <c r="X10" s="19"/>
      <c r="Y10" s="20"/>
      <c r="Z10" s="19"/>
      <c r="AA10" s="21"/>
      <c r="AB10" s="14"/>
    </row>
    <row collapsed="false" customFormat="false" customHeight="true" hidden="false" ht="15" outlineLevel="0" r="11">
      <c r="B11" s="22"/>
      <c r="C11" s="16" t="n">
        <v>300</v>
      </c>
      <c r="D11" s="17" t="s">
        <v>38</v>
      </c>
      <c r="E11" s="18" t="n">
        <v>200</v>
      </c>
      <c r="F11" s="19"/>
      <c r="G11" s="19"/>
      <c r="H11" s="19"/>
      <c r="I11" s="19" t="n">
        <v>0.015</v>
      </c>
      <c r="J11" s="19"/>
      <c r="K11" s="19"/>
      <c r="L11" s="19" t="n">
        <v>0.001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19" t="n">
        <v>2E-005</v>
      </c>
      <c r="AA11" s="21"/>
      <c r="AB11" s="14"/>
    </row>
    <row collapsed="false" customFormat="false" customHeight="true" hidden="false" ht="15" outlineLevel="0" r="12">
      <c r="B12" s="23"/>
      <c r="C12" s="16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19"/>
      <c r="AA12" s="21"/>
      <c r="AB12" s="14"/>
    </row>
    <row collapsed="false" customFormat="false" customHeight="true" hidden="false" ht="15" outlineLevel="0" r="13">
      <c r="B13" s="15" t="s">
        <v>39</v>
      </c>
      <c r="C13" s="16" t="n">
        <v>16</v>
      </c>
      <c r="D13" s="17" t="s">
        <v>40</v>
      </c>
      <c r="E13" s="18" t="n">
        <v>60</v>
      </c>
      <c r="F13" s="19"/>
      <c r="G13" s="19"/>
      <c r="H13" s="19"/>
      <c r="I13" s="19"/>
      <c r="J13" s="19"/>
      <c r="K13" s="19"/>
      <c r="L13" s="19"/>
      <c r="M13" s="19" t="n">
        <v>0.061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19"/>
      <c r="AA13" s="21"/>
      <c r="AB13" s="14"/>
    </row>
    <row collapsed="false" customFormat="false" customHeight="true" hidden="false" ht="15" outlineLevel="0" r="14">
      <c r="B14" s="22"/>
      <c r="C14" s="16" t="n">
        <v>56</v>
      </c>
      <c r="D14" s="17" t="s">
        <v>41</v>
      </c>
      <c r="E14" s="18" t="n">
        <v>200</v>
      </c>
      <c r="F14" s="19"/>
      <c r="G14" s="19"/>
      <c r="H14" s="19" t="n">
        <v>0.0005</v>
      </c>
      <c r="I14" s="19"/>
      <c r="J14" s="19" t="n">
        <v>0.005</v>
      </c>
      <c r="K14" s="19"/>
      <c r="L14" s="19"/>
      <c r="M14" s="19"/>
      <c r="N14" s="19" t="n">
        <v>0.018</v>
      </c>
      <c r="O14" s="19" t="n">
        <v>0.0085</v>
      </c>
      <c r="P14" s="19" t="n">
        <v>0.01254</v>
      </c>
      <c r="Q14" s="19"/>
      <c r="R14" s="19"/>
      <c r="S14" s="19"/>
      <c r="T14" s="19"/>
      <c r="U14" s="19"/>
      <c r="V14" s="19"/>
      <c r="W14" s="19"/>
      <c r="X14" s="19"/>
      <c r="Y14" s="20"/>
      <c r="Z14" s="19"/>
      <c r="AA14" s="21"/>
      <c r="AB14" s="14"/>
    </row>
    <row collapsed="false" customFormat="false" customHeight="true" hidden="false" ht="15" outlineLevel="0" r="15">
      <c r="B15" s="22"/>
      <c r="C15" s="16" t="n">
        <v>212</v>
      </c>
      <c r="D15" s="17" t="s">
        <v>42</v>
      </c>
      <c r="E15" s="18" t="n">
        <v>90</v>
      </c>
      <c r="F15" s="19"/>
      <c r="G15" s="19"/>
      <c r="H15" s="19" t="n">
        <v>0.0005</v>
      </c>
      <c r="I15" s="19"/>
      <c r="J15" s="19"/>
      <c r="K15" s="19"/>
      <c r="L15" s="19"/>
      <c r="M15" s="19"/>
      <c r="N15" s="19"/>
      <c r="O15" s="19"/>
      <c r="P15" s="19" t="n">
        <v>0.005</v>
      </c>
      <c r="Q15" s="19"/>
      <c r="R15" s="19" t="n">
        <v>0.09</v>
      </c>
      <c r="S15" s="19"/>
      <c r="T15" s="19"/>
      <c r="U15" s="19"/>
      <c r="V15" s="19"/>
      <c r="W15" s="19"/>
      <c r="X15" s="19"/>
      <c r="Y15" s="20"/>
      <c r="Z15" s="19"/>
      <c r="AA15" s="21"/>
      <c r="AB15" s="14"/>
    </row>
    <row collapsed="false" customFormat="false" customHeight="true" hidden="false" ht="15" outlineLevel="0" r="16">
      <c r="B16" s="22"/>
      <c r="C16" s="16" t="n">
        <v>283</v>
      </c>
      <c r="D16" s="17" t="s">
        <v>43</v>
      </c>
      <c r="E16" s="18" t="n">
        <v>200</v>
      </c>
      <c r="F16" s="19"/>
      <c r="G16" s="19"/>
      <c r="H16" s="19"/>
      <c r="I16" s="19" t="n">
        <v>0.013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 t="n">
        <v>0.025</v>
      </c>
      <c r="W16" s="19"/>
      <c r="X16" s="19"/>
      <c r="Y16" s="20"/>
      <c r="Z16" s="19"/>
      <c r="AA16" s="21"/>
      <c r="AB16" s="14"/>
    </row>
    <row collapsed="false" customFormat="true" customHeight="true" hidden="false" ht="15" outlineLevel="0" r="17" s="1">
      <c r="B17" s="24"/>
      <c r="C17" s="25" t="s">
        <v>44</v>
      </c>
      <c r="D17" s="26" t="s">
        <v>45</v>
      </c>
      <c r="E17" s="27" t="n">
        <v>40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 t="n">
        <v>0.035</v>
      </c>
      <c r="Z17" s="20"/>
      <c r="AA17" s="28"/>
      <c r="AB17" s="29"/>
    </row>
    <row collapsed="false" customFormat="false" customHeight="true" hidden="false" ht="15" outlineLevel="0" r="18">
      <c r="B18" s="22"/>
      <c r="C18" s="30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  <c r="Z18" s="33"/>
      <c r="AA18" s="35"/>
      <c r="AB18" s="14"/>
    </row>
    <row collapsed="false" customFormat="false" customHeight="true" hidden="false" ht="15" outlineLevel="0" r="19">
      <c r="B19" s="36" t="s">
        <v>46</v>
      </c>
      <c r="C19" s="25"/>
      <c r="D19" s="26" t="s">
        <v>47</v>
      </c>
      <c r="E19" s="17"/>
      <c r="F19" s="19"/>
      <c r="G19" s="19"/>
      <c r="H19" s="19"/>
      <c r="I19" s="19"/>
      <c r="J19" s="37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4"/>
      <c r="Z19" s="33"/>
      <c r="AA19" s="35" t="n">
        <v>0.1</v>
      </c>
      <c r="AB19" s="14"/>
    </row>
    <row collapsed="false" customFormat="false" customHeight="true" hidden="false" ht="15" outlineLevel="0" r="20">
      <c r="B20" s="36"/>
      <c r="C20" s="38"/>
      <c r="D20" s="39"/>
      <c r="E20" s="40"/>
      <c r="F20" s="41"/>
      <c r="G20" s="41"/>
      <c r="H20" s="41"/>
      <c r="I20" s="41"/>
      <c r="J20" s="42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  <c r="Z20" s="43"/>
      <c r="AA20" s="45"/>
      <c r="AB20" s="46"/>
    </row>
    <row collapsed="false" customFormat="false" customHeight="false" hidden="false" ht="14.75" outlineLevel="0" r="21">
      <c r="B21" s="47"/>
      <c r="C21" s="48"/>
      <c r="D21" s="48" t="s">
        <v>48</v>
      </c>
      <c r="E21" s="49"/>
      <c r="F21" s="50" t="n">
        <f aca="false">SUM(F9:F18)</f>
        <v>0.03</v>
      </c>
      <c r="G21" s="50" t="n">
        <f aca="false">SUM(G9:G18)</f>
        <v>0.106</v>
      </c>
      <c r="H21" s="50" t="n">
        <f aca="false">SUM(H9:H18)</f>
        <v>0.002</v>
      </c>
      <c r="I21" s="50" t="n">
        <f aca="false">SUM(I9:I18)</f>
        <v>0.033</v>
      </c>
      <c r="J21" s="51" t="n">
        <f aca="false">SUM(J9:J18)</f>
        <v>0.015</v>
      </c>
      <c r="K21" s="51" t="n">
        <f aca="false">SUM(K9:K18)</f>
        <v>0.017</v>
      </c>
      <c r="L21" s="51" t="n">
        <f aca="false">SUM(L9:L18)</f>
        <v>0.001</v>
      </c>
      <c r="M21" s="51" t="n">
        <f aca="false">SUM(M9:M18)</f>
        <v>0.061</v>
      </c>
      <c r="N21" s="51" t="n">
        <f aca="false">SUM(N9:N18)</f>
        <v>0.018</v>
      </c>
      <c r="O21" s="51" t="n">
        <f aca="false">SUM(O9:O18)</f>
        <v>0.0085</v>
      </c>
      <c r="P21" s="51" t="n">
        <f aca="false">SUM(P9:P18)</f>
        <v>0.01754</v>
      </c>
      <c r="Q21" s="51" t="n">
        <f aca="false">SUM(Q9:Q18)</f>
        <v>0</v>
      </c>
      <c r="R21" s="51" t="n">
        <f aca="false">SUM(R9:R18)</f>
        <v>0.09</v>
      </c>
      <c r="S21" s="51" t="n">
        <f aca="false">SUM(S9:S18)</f>
        <v>0</v>
      </c>
      <c r="T21" s="51" t="n">
        <f aca="false">SUM(T9:T18)</f>
        <v>0</v>
      </c>
      <c r="U21" s="51" t="n">
        <f aca="false">SUM(U9:U18)</f>
        <v>0</v>
      </c>
      <c r="V21" s="51" t="n">
        <f aca="false">SUM(V9:V18)</f>
        <v>0.025</v>
      </c>
      <c r="W21" s="51" t="n">
        <f aca="false">SUM(W9:W18)</f>
        <v>0.03</v>
      </c>
      <c r="X21" s="51" t="n">
        <f aca="false">SUM(X9:X18)</f>
        <v>0</v>
      </c>
      <c r="Y21" s="51" t="n">
        <f aca="false">SUM(Y9:Y18)</f>
        <v>0.035</v>
      </c>
      <c r="Z21" s="51" t="n">
        <f aca="false">SUM(Z9:Z18)</f>
        <v>2E-005</v>
      </c>
      <c r="AA21" s="51" t="n">
        <f aca="false">SUM(AA9:AA20)</f>
        <v>0.1</v>
      </c>
      <c r="AB21" s="52" t="n">
        <f aca="false">SUM(F21:AA21)</f>
        <v>0.58906</v>
      </c>
      <c r="AC21" s="53"/>
    </row>
    <row collapsed="false" customFormat="false" customHeight="false" hidden="false" ht="14.75" outlineLevel="0" r="22">
      <c r="B22" s="47"/>
      <c r="C22" s="54"/>
      <c r="D22" s="54" t="s">
        <v>49</v>
      </c>
      <c r="E22" s="55"/>
      <c r="F22" s="51" t="n">
        <f aca="false">SUM(F21*50)</f>
        <v>1.5</v>
      </c>
      <c r="G22" s="51" t="n">
        <f aca="false">SUM(G21*50)</f>
        <v>5.3</v>
      </c>
      <c r="H22" s="51" t="n">
        <f aca="false">SUM(H21*50)</f>
        <v>0.1</v>
      </c>
      <c r="I22" s="51" t="n">
        <f aca="false">SUM(I21*50)</f>
        <v>1.65</v>
      </c>
      <c r="J22" s="51" t="n">
        <f aca="false">SUM(J21*50)</f>
        <v>0.75</v>
      </c>
      <c r="K22" s="51" t="n">
        <f aca="false">SUM(K21*50)</f>
        <v>0.85</v>
      </c>
      <c r="L22" s="51" t="n">
        <f aca="false">SUM(L21*50)</f>
        <v>0.05</v>
      </c>
      <c r="M22" s="51" t="n">
        <f aca="false">SUM(M21*50)</f>
        <v>3.05</v>
      </c>
      <c r="N22" s="51" t="n">
        <f aca="false">SUM(N21*50)</f>
        <v>0.9</v>
      </c>
      <c r="O22" s="51" t="n">
        <f aca="false">SUM(O21*50)</f>
        <v>0.425</v>
      </c>
      <c r="P22" s="51" t="n">
        <f aca="false">SUM(P21*50)</f>
        <v>0.877</v>
      </c>
      <c r="Q22" s="51" t="n">
        <f aca="false">SUM(Q21*50)</f>
        <v>0</v>
      </c>
      <c r="R22" s="51" t="n">
        <f aca="false">SUM(R21*50)</f>
        <v>4.5</v>
      </c>
      <c r="S22" s="51" t="n">
        <f aca="false">SUM(S21*50)</f>
        <v>0</v>
      </c>
      <c r="T22" s="51" t="n">
        <f aca="false">SUM(T21*50)</f>
        <v>0</v>
      </c>
      <c r="U22" s="51" t="n">
        <f aca="false">SUM(U21*50)</f>
        <v>0</v>
      </c>
      <c r="V22" s="51" t="n">
        <f aca="false">SUM(V21*50)</f>
        <v>1.25</v>
      </c>
      <c r="W22" s="51" t="n">
        <f aca="false">SUM(W21*50)</f>
        <v>1.5</v>
      </c>
      <c r="X22" s="51" t="n">
        <f aca="false">SUM(X21*50)</f>
        <v>0</v>
      </c>
      <c r="Y22" s="51" t="n">
        <f aca="false">SUM(Y21*50)</f>
        <v>1.75</v>
      </c>
      <c r="Z22" s="51" t="n">
        <f aca="false">SUM(Z21*50)</f>
        <v>0.001</v>
      </c>
      <c r="AA22" s="51" t="n">
        <f aca="false">SUM(AA21*50)</f>
        <v>5</v>
      </c>
      <c r="AB22" s="52" t="n">
        <f aca="false">SUM(F22:AA22)</f>
        <v>29.453</v>
      </c>
      <c r="AC22" s="53"/>
    </row>
    <row collapsed="false" customFormat="false" customHeight="false" hidden="false" ht="14.75" outlineLevel="0" r="23">
      <c r="B23" s="56"/>
      <c r="C23" s="57"/>
      <c r="D23" s="57" t="s">
        <v>50</v>
      </c>
      <c r="E23" s="58"/>
      <c r="F23" s="59" t="n">
        <v>50</v>
      </c>
      <c r="G23" s="59" t="n">
        <v>72</v>
      </c>
      <c r="H23" s="59" t="n">
        <v>12</v>
      </c>
      <c r="I23" s="60" t="n">
        <v>90</v>
      </c>
      <c r="J23" s="60" t="n">
        <v>649</v>
      </c>
      <c r="K23" s="59" t="n">
        <v>711</v>
      </c>
      <c r="L23" s="59" t="n">
        <v>550</v>
      </c>
      <c r="M23" s="59" t="n">
        <v>100</v>
      </c>
      <c r="N23" s="59" t="n">
        <v>54</v>
      </c>
      <c r="O23" s="59" t="n">
        <v>34</v>
      </c>
      <c r="P23" s="59" t="n">
        <v>55</v>
      </c>
      <c r="Q23" s="60" t="n">
        <v>120</v>
      </c>
      <c r="R23" s="59" t="n">
        <v>242</v>
      </c>
      <c r="S23" s="59" t="n">
        <v>35</v>
      </c>
      <c r="T23" s="60" t="n">
        <v>230</v>
      </c>
      <c r="U23" s="59" t="n">
        <v>48</v>
      </c>
      <c r="V23" s="59" t="n">
        <v>150</v>
      </c>
      <c r="W23" s="59" t="n">
        <v>130</v>
      </c>
      <c r="X23" s="59" t="n">
        <v>76</v>
      </c>
      <c r="Y23" s="59" t="n">
        <v>71</v>
      </c>
      <c r="Z23" s="59" t="n">
        <v>6216</v>
      </c>
      <c r="AA23" s="59" t="n">
        <v>180</v>
      </c>
      <c r="AB23" s="61"/>
      <c r="AC23" s="53"/>
    </row>
    <row collapsed="false" customFormat="false" customHeight="false" hidden="false" ht="14.75" outlineLevel="0" r="24">
      <c r="B24" s="62"/>
      <c r="C24" s="63"/>
      <c r="D24" s="64" t="s">
        <v>51</v>
      </c>
      <c r="E24" s="65"/>
      <c r="F24" s="66" t="n">
        <f aca="false">SUM(F22*F23)</f>
        <v>75</v>
      </c>
      <c r="G24" s="66" t="n">
        <f aca="false">SUM(G22*G23)</f>
        <v>381.6</v>
      </c>
      <c r="H24" s="66" t="n">
        <f aca="false">SUM(H22*H23)</f>
        <v>1.2</v>
      </c>
      <c r="I24" s="66" t="n">
        <f aca="false">SUM(I22*I23)</f>
        <v>148.5</v>
      </c>
      <c r="J24" s="66" t="n">
        <f aca="false">SUM(J22*J23)</f>
        <v>486.75</v>
      </c>
      <c r="K24" s="66" t="n">
        <f aca="false">SUM(K22*K23)</f>
        <v>604.35</v>
      </c>
      <c r="L24" s="66" t="n">
        <f aca="false">SUM(L22*L23)</f>
        <v>27.5</v>
      </c>
      <c r="M24" s="66" t="n">
        <f aca="false">SUM(M22*M23)</f>
        <v>305</v>
      </c>
      <c r="N24" s="66" t="n">
        <f aca="false">SUM(N22*N23)</f>
        <v>48.6</v>
      </c>
      <c r="O24" s="66" t="n">
        <f aca="false">SUM(O22*O23)</f>
        <v>14.45</v>
      </c>
      <c r="P24" s="66" t="n">
        <f aca="false">SUM(P22*P23)</f>
        <v>48.235</v>
      </c>
      <c r="Q24" s="66" t="n">
        <f aca="false">SUM(Q22*Q23)</f>
        <v>0</v>
      </c>
      <c r="R24" s="66" t="n">
        <f aca="false">SUM(R22*R23)</f>
        <v>1089</v>
      </c>
      <c r="S24" s="66" t="n">
        <f aca="false">SUM(S22*S23)</f>
        <v>0</v>
      </c>
      <c r="T24" s="66" t="n">
        <f aca="false">SUM(T22*T23)</f>
        <v>0</v>
      </c>
      <c r="U24" s="66" t="n">
        <f aca="false">SUM(U22*U23)</f>
        <v>0</v>
      </c>
      <c r="V24" s="66" t="n">
        <f aca="false">SUM(V22*V23)</f>
        <v>187.5</v>
      </c>
      <c r="W24" s="66" t="n">
        <f aca="false">SUM(W22*W23)</f>
        <v>195</v>
      </c>
      <c r="X24" s="66" t="n">
        <f aca="false">SUM(X22*X23)</f>
        <v>0</v>
      </c>
      <c r="Y24" s="67" t="n">
        <f aca="false">SUM(Y22*Y23)</f>
        <v>124.25</v>
      </c>
      <c r="Z24" s="66" t="n">
        <f aca="false">SUM(Z22*Z23)</f>
        <v>6.216</v>
      </c>
      <c r="AA24" s="66" t="n">
        <f aca="false">SUM(AA22*AA23)</f>
        <v>900</v>
      </c>
      <c r="AB24" s="68" t="n">
        <f aca="false">SUM(F24:AA24)</f>
        <v>4643.151</v>
      </c>
    </row>
  </sheetData>
  <mergeCells count="8">
    <mergeCell ref="C3:F3"/>
    <mergeCell ref="X5:Y5"/>
    <mergeCell ref="B7:B8"/>
    <mergeCell ref="C7:C8"/>
    <mergeCell ref="D7:D8"/>
    <mergeCell ref="E7:E8"/>
    <mergeCell ref="F7:AB7"/>
    <mergeCell ref="B19:B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L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45098039215686"/>
    <col collapsed="false" hidden="false" max="3" min="2" style="0" width="5.52941176470588"/>
    <col collapsed="false" hidden="false" max="4" min="4" style="148" width="31.7411764705882"/>
    <col collapsed="false" hidden="false" max="8" min="5" style="148" width="5.52941176470588"/>
    <col collapsed="false" hidden="false" max="9" min="9" style="148" width="6.4078431372549"/>
    <col collapsed="false" hidden="false" max="10" min="10" style="148" width="5.52941176470588"/>
    <col collapsed="false" hidden="false" max="11" min="11" style="148" width="6.55294117647059"/>
    <col collapsed="false" hidden="false" max="12" min="12" style="148" width="6.9921568627451"/>
    <col collapsed="false" hidden="false" max="13" min="13" style="148" width="5.52941176470588"/>
    <col collapsed="false" hidden="false" max="14" min="14" style="148" width="7.71372549019608"/>
    <col collapsed="false" hidden="false" max="15" min="15" style="148" width="7.85882352941176"/>
    <col collapsed="false" hidden="false" max="16" min="16" style="148" width="8.29411764705882"/>
    <col collapsed="false" hidden="false" max="17" min="17" style="148" width="6.55294117647059"/>
    <col collapsed="false" hidden="false" max="18" min="18" style="148" width="7.13725490196079"/>
    <col collapsed="false" hidden="false" max="19" min="19" style="148" width="7.56470588235294"/>
    <col collapsed="false" hidden="false" max="20" min="20" style="148" width="8.01176470588235"/>
    <col collapsed="false" hidden="false" max="21" min="21" style="148" width="8.14901960784314"/>
    <col collapsed="false" hidden="false" max="22" min="22" style="148" width="5.52941176470588"/>
    <col collapsed="false" hidden="false" max="23" min="23" style="148" width="7.56470588235294"/>
    <col collapsed="false" hidden="false" max="24" min="24" style="148" width="5.52941176470588"/>
    <col collapsed="false" hidden="false" max="25" min="25" style="148" width="7.42745098039216"/>
    <col collapsed="false" hidden="false" max="26" min="26" style="148" width="5.52941176470588"/>
    <col collapsed="false" hidden="false" max="28" min="27" style="148" width="7.13725490196079"/>
    <col collapsed="false" hidden="false" max="29" min="29" style="148" width="8.29411764705882"/>
    <col collapsed="false" hidden="false" max="1025" min="30" style="0" width="9.44705882352941"/>
  </cols>
  <sheetData>
    <row collapsed="false" customFormat="false" customHeight="false" hidden="false" ht="14.75" outlineLevel="0" r="2">
      <c r="F2" s="149"/>
      <c r="G2" s="149"/>
      <c r="H2" s="149"/>
      <c r="I2" s="149"/>
      <c r="J2" s="149"/>
      <c r="K2" s="149"/>
    </row>
    <row collapsed="false" customFormat="false" customHeight="false" hidden="false" ht="14.75" outlineLevel="0" r="3">
      <c r="C3" s="3" t="s">
        <v>1</v>
      </c>
      <c r="D3" s="3"/>
      <c r="F3" s="149"/>
      <c r="G3" s="149"/>
      <c r="H3" s="149"/>
      <c r="I3" s="149"/>
      <c r="J3" s="149"/>
      <c r="K3" s="149"/>
      <c r="P3" s="150"/>
      <c r="Q3" s="151" t="s">
        <v>3</v>
      </c>
      <c r="R3" s="151"/>
      <c r="S3" s="151"/>
      <c r="T3" s="151"/>
    </row>
    <row collapsed="false" customFormat="false" customHeight="false" hidden="false" ht="14.75" outlineLevel="0" r="4">
      <c r="O4" s="148" t="s">
        <v>5</v>
      </c>
    </row>
    <row collapsed="false" customFormat="true" customHeight="false" hidden="false" ht="14.75" outlineLevel="0" r="5" s="1">
      <c r="D5" s="148"/>
      <c r="E5" s="148"/>
      <c r="F5" s="148"/>
      <c r="G5" s="148"/>
      <c r="H5" s="148" t="s">
        <v>6</v>
      </c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73" t="s">
        <v>150</v>
      </c>
      <c r="X5" s="73"/>
      <c r="Y5" s="73"/>
      <c r="Z5" s="73"/>
      <c r="AA5" s="73"/>
      <c r="AB5" s="148"/>
      <c r="AC5" s="148"/>
    </row>
    <row collapsed="false" customFormat="true" customHeight="false" hidden="false" ht="14.75" outlineLevel="0" r="6" s="1">
      <c r="D6" s="75" t="s">
        <v>8</v>
      </c>
      <c r="E6" s="75"/>
      <c r="F6" s="75"/>
      <c r="G6" s="75"/>
      <c r="H6" s="75"/>
      <c r="I6" s="75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</row>
    <row collapsed="false" customFormat="false" customHeight="true" hidden="false" ht="14.75" outlineLevel="0" r="7">
      <c r="A7" s="53"/>
      <c r="B7" s="134"/>
      <c r="C7" s="135" t="s">
        <v>9</v>
      </c>
      <c r="D7" s="136" t="s">
        <v>10</v>
      </c>
      <c r="E7" s="137" t="s">
        <v>11</v>
      </c>
      <c r="F7" s="152" t="s">
        <v>12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3"/>
      <c r="AD7" s="53"/>
      <c r="AE7" s="53"/>
      <c r="AF7" s="53"/>
      <c r="AG7" s="53"/>
      <c r="AH7" s="53"/>
      <c r="AI7" s="53"/>
      <c r="AJ7" s="53"/>
      <c r="AK7" s="53"/>
      <c r="AL7" s="53"/>
    </row>
    <row collapsed="false" customFormat="true" customHeight="true" hidden="false" ht="129.75" outlineLevel="0" r="8" s="156">
      <c r="A8" s="154"/>
      <c r="B8" s="134"/>
      <c r="C8" s="135"/>
      <c r="D8" s="136"/>
      <c r="E8" s="137"/>
      <c r="F8" s="140" t="s">
        <v>125</v>
      </c>
      <c r="G8" s="140" t="s">
        <v>126</v>
      </c>
      <c r="H8" s="140" t="s">
        <v>127</v>
      </c>
      <c r="I8" s="140" t="s">
        <v>16</v>
      </c>
      <c r="J8" s="140" t="s">
        <v>128</v>
      </c>
      <c r="K8" s="140" t="s">
        <v>102</v>
      </c>
      <c r="L8" s="140" t="s">
        <v>58</v>
      </c>
      <c r="M8" s="140" t="s">
        <v>18</v>
      </c>
      <c r="N8" s="140" t="s">
        <v>85</v>
      </c>
      <c r="O8" s="140" t="s">
        <v>15</v>
      </c>
      <c r="P8" s="140" t="s">
        <v>22</v>
      </c>
      <c r="Q8" s="140" t="s">
        <v>62</v>
      </c>
      <c r="R8" s="140" t="s">
        <v>82</v>
      </c>
      <c r="S8" s="140" t="s">
        <v>86</v>
      </c>
      <c r="T8" s="140" t="s">
        <v>129</v>
      </c>
      <c r="U8" s="140" t="s">
        <v>63</v>
      </c>
      <c r="V8" s="140" t="s">
        <v>24</v>
      </c>
      <c r="W8" s="140" t="s">
        <v>66</v>
      </c>
      <c r="X8" s="140" t="s">
        <v>32</v>
      </c>
      <c r="Y8" s="140" t="s">
        <v>31</v>
      </c>
      <c r="Z8" s="140" t="s">
        <v>30</v>
      </c>
      <c r="AA8" s="141" t="s">
        <v>130</v>
      </c>
      <c r="AB8" s="13" t="s">
        <v>69</v>
      </c>
      <c r="AC8" s="155"/>
      <c r="AD8" s="154"/>
      <c r="AE8" s="154"/>
      <c r="AF8" s="154"/>
      <c r="AG8" s="154"/>
      <c r="AH8" s="154"/>
      <c r="AI8" s="154"/>
      <c r="AJ8" s="154"/>
      <c r="AK8" s="154"/>
      <c r="AL8" s="154"/>
    </row>
    <row collapsed="false" customFormat="false" customHeight="false" hidden="false" ht="41.75" outlineLevel="0" r="9">
      <c r="A9" s="53"/>
      <c r="B9" s="110" t="s">
        <v>35</v>
      </c>
      <c r="C9" s="111" t="n">
        <v>153</v>
      </c>
      <c r="D9" s="157" t="s">
        <v>132</v>
      </c>
      <c r="E9" s="158" t="n">
        <v>150</v>
      </c>
      <c r="F9" s="159" t="n">
        <v>0.038</v>
      </c>
      <c r="G9" s="159" t="n">
        <v>0.047</v>
      </c>
      <c r="H9" s="159" t="n">
        <v>0.006</v>
      </c>
      <c r="I9" s="159" t="n">
        <v>0.005</v>
      </c>
      <c r="J9" s="159" t="n">
        <v>0.025</v>
      </c>
      <c r="K9" s="159"/>
      <c r="L9" s="159" t="n">
        <v>0.005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8" t="n">
        <v>1E-005</v>
      </c>
      <c r="AB9" s="158"/>
      <c r="AC9" s="160"/>
      <c r="AD9" s="53"/>
      <c r="AE9" s="53"/>
      <c r="AF9" s="53"/>
      <c r="AG9" s="53"/>
      <c r="AH9" s="53"/>
      <c r="AI9" s="53"/>
      <c r="AJ9" s="53"/>
      <c r="AK9" s="53"/>
      <c r="AL9" s="53"/>
    </row>
    <row collapsed="false" customFormat="false" customHeight="false" hidden="false" ht="14.75" outlineLevel="0" r="10">
      <c r="A10" s="53"/>
      <c r="B10" s="161"/>
      <c r="C10" s="111" t="n">
        <v>370</v>
      </c>
      <c r="D10" s="157" t="s">
        <v>133</v>
      </c>
      <c r="E10" s="158" t="n">
        <v>50</v>
      </c>
      <c r="F10" s="159"/>
      <c r="G10" s="159"/>
      <c r="H10" s="159"/>
      <c r="I10" s="159"/>
      <c r="J10" s="159"/>
      <c r="K10" s="159"/>
      <c r="L10" s="159" t="n">
        <v>0.005</v>
      </c>
      <c r="M10" s="159" t="n">
        <v>0.012</v>
      </c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 t="n">
        <v>0.03</v>
      </c>
      <c r="AA10" s="158"/>
      <c r="AB10" s="158"/>
      <c r="AC10" s="160"/>
      <c r="AD10" s="53"/>
      <c r="AE10" s="53"/>
      <c r="AF10" s="53"/>
      <c r="AG10" s="53"/>
      <c r="AH10" s="53"/>
      <c r="AI10" s="53"/>
      <c r="AJ10" s="53"/>
      <c r="AK10" s="53"/>
      <c r="AL10" s="53"/>
    </row>
    <row collapsed="false" customFormat="false" customHeight="false" hidden="false" ht="14.75" outlineLevel="0" r="11">
      <c r="A11" s="53"/>
      <c r="B11" s="161"/>
      <c r="C11" s="165" t="n">
        <v>300</v>
      </c>
      <c r="D11" s="157" t="s">
        <v>116</v>
      </c>
      <c r="E11" s="203" t="n">
        <v>200</v>
      </c>
      <c r="F11" s="159"/>
      <c r="G11" s="159"/>
      <c r="H11" s="159"/>
      <c r="I11" s="159" t="n">
        <v>0.015</v>
      </c>
      <c r="J11" s="159"/>
      <c r="K11" s="159" t="n">
        <v>0.0005</v>
      </c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8"/>
      <c r="AB11" s="158"/>
      <c r="AC11" s="160"/>
      <c r="AD11" s="53"/>
      <c r="AE11" s="53"/>
      <c r="AF11" s="53"/>
      <c r="AG11" s="53"/>
      <c r="AH11" s="53"/>
      <c r="AI11" s="53"/>
      <c r="AJ11" s="53"/>
      <c r="AK11" s="53"/>
      <c r="AL11" s="53"/>
    </row>
    <row collapsed="false" customFormat="false" customHeight="true" hidden="false" ht="12" outlineLevel="0" r="12">
      <c r="A12" s="53"/>
      <c r="B12" s="166"/>
      <c r="C12" s="111"/>
      <c r="D12" s="157"/>
      <c r="E12" s="158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8"/>
      <c r="AB12" s="158"/>
      <c r="AC12" s="160"/>
      <c r="AD12" s="53"/>
      <c r="AE12" s="53"/>
      <c r="AF12" s="53"/>
      <c r="AG12" s="53"/>
      <c r="AH12" s="53"/>
      <c r="AI12" s="53"/>
      <c r="AJ12" s="53"/>
      <c r="AK12" s="53"/>
      <c r="AL12" s="53"/>
    </row>
    <row collapsed="false" customFormat="false" customHeight="true" hidden="false" ht="14.75" outlineLevel="0" r="13">
      <c r="A13" s="53"/>
      <c r="B13" s="110" t="s">
        <v>39</v>
      </c>
      <c r="C13" s="111" t="n">
        <v>3</v>
      </c>
      <c r="D13" s="157" t="s">
        <v>134</v>
      </c>
      <c r="E13" s="158" t="n">
        <v>60</v>
      </c>
      <c r="F13" s="159"/>
      <c r="G13" s="159"/>
      <c r="H13" s="159"/>
      <c r="I13" s="159" t="n">
        <v>0.005</v>
      </c>
      <c r="J13" s="159"/>
      <c r="K13" s="159"/>
      <c r="L13" s="159"/>
      <c r="M13" s="159"/>
      <c r="N13" s="159"/>
      <c r="O13" s="159" t="n">
        <v>0.001</v>
      </c>
      <c r="P13" s="159"/>
      <c r="Q13" s="159" t="n">
        <v>0.075</v>
      </c>
      <c r="R13" s="159" t="n">
        <v>0.01</v>
      </c>
      <c r="S13" s="159" t="n">
        <v>6E-005</v>
      </c>
      <c r="T13" s="159"/>
      <c r="U13" s="159"/>
      <c r="V13" s="159" t="n">
        <v>0.005</v>
      </c>
      <c r="W13" s="159"/>
      <c r="X13" s="159"/>
      <c r="Y13" s="159"/>
      <c r="Z13" s="159"/>
      <c r="AA13" s="158"/>
      <c r="AB13" s="158"/>
      <c r="AC13" s="160"/>
      <c r="AD13" s="53"/>
      <c r="AE13" s="53"/>
      <c r="AF13" s="53"/>
      <c r="AG13" s="53"/>
      <c r="AH13" s="53"/>
      <c r="AI13" s="53"/>
      <c r="AJ13" s="53"/>
      <c r="AK13" s="53"/>
      <c r="AL13" s="53"/>
    </row>
    <row collapsed="false" customFormat="false" customHeight="false" hidden="false" ht="14.75" outlineLevel="0" r="14">
      <c r="A14" s="53"/>
      <c r="B14" s="110"/>
      <c r="C14" s="111" t="n">
        <v>45</v>
      </c>
      <c r="D14" s="157" t="s">
        <v>135</v>
      </c>
      <c r="E14" s="158" t="n">
        <v>200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 t="n">
        <v>0.001</v>
      </c>
      <c r="P14" s="159" t="n">
        <v>0.0125</v>
      </c>
      <c r="Q14" s="159"/>
      <c r="R14" s="159" t="n">
        <v>0.008</v>
      </c>
      <c r="S14" s="159"/>
      <c r="T14" s="159" t="n">
        <v>0.017</v>
      </c>
      <c r="U14" s="159" t="n">
        <v>0.12627</v>
      </c>
      <c r="V14" s="159" t="n">
        <v>0.005</v>
      </c>
      <c r="W14" s="159"/>
      <c r="X14" s="159"/>
      <c r="Y14" s="159"/>
      <c r="Z14" s="159"/>
      <c r="AA14" s="158"/>
      <c r="AB14" s="158"/>
      <c r="AC14" s="160"/>
      <c r="AD14" s="53"/>
      <c r="AE14" s="53"/>
      <c r="AF14" s="53"/>
      <c r="AG14" s="53"/>
      <c r="AH14" s="53"/>
      <c r="AI14" s="53"/>
      <c r="AJ14" s="53"/>
      <c r="AK14" s="53"/>
      <c r="AL14" s="53"/>
    </row>
    <row collapsed="false" customFormat="false" customHeight="false" hidden="false" ht="14.75" outlineLevel="0" r="15">
      <c r="A15" s="53"/>
      <c r="B15" s="110"/>
      <c r="C15" s="111" t="n">
        <v>206</v>
      </c>
      <c r="D15" s="157" t="s">
        <v>136</v>
      </c>
      <c r="E15" s="158" t="n">
        <v>240</v>
      </c>
      <c r="F15" s="159"/>
      <c r="G15" s="159"/>
      <c r="H15" s="159"/>
      <c r="I15" s="159"/>
      <c r="J15" s="159"/>
      <c r="K15" s="159"/>
      <c r="L15" s="159"/>
      <c r="M15" s="159"/>
      <c r="N15" s="159" t="n">
        <v>0.065</v>
      </c>
      <c r="O15" s="159" t="n">
        <v>0.001</v>
      </c>
      <c r="P15" s="159" t="n">
        <v>0.01733</v>
      </c>
      <c r="Q15" s="159"/>
      <c r="R15" s="159"/>
      <c r="S15" s="159"/>
      <c r="T15" s="159"/>
      <c r="U15" s="159" t="n">
        <v>0.1</v>
      </c>
      <c r="V15" s="159" t="n">
        <v>0.005</v>
      </c>
      <c r="W15" s="159" t="n">
        <v>0.006</v>
      </c>
      <c r="X15" s="159"/>
      <c r="Y15" s="159"/>
      <c r="Z15" s="159"/>
      <c r="AA15" s="158"/>
      <c r="AB15" s="158"/>
      <c r="AC15" s="160"/>
      <c r="AD15" s="53"/>
      <c r="AE15" s="53"/>
      <c r="AF15" s="53"/>
      <c r="AG15" s="53"/>
      <c r="AH15" s="53"/>
      <c r="AI15" s="53"/>
      <c r="AJ15" s="53"/>
      <c r="AK15" s="53"/>
      <c r="AL15" s="53"/>
    </row>
    <row collapsed="false" customFormat="false" customHeight="false" hidden="false" ht="14.75" outlineLevel="0" r="16">
      <c r="A16" s="53"/>
      <c r="B16" s="110"/>
      <c r="C16" s="25" t="n">
        <v>293</v>
      </c>
      <c r="D16" s="163" t="s">
        <v>69</v>
      </c>
      <c r="E16" s="164" t="n">
        <v>200</v>
      </c>
      <c r="F16" s="157"/>
      <c r="G16" s="159"/>
      <c r="H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8"/>
      <c r="AB16" s="158" t="n">
        <v>0.2</v>
      </c>
      <c r="AC16" s="160"/>
      <c r="AD16" s="53"/>
      <c r="AE16" s="53"/>
      <c r="AF16" s="53"/>
      <c r="AG16" s="53"/>
      <c r="AH16" s="53"/>
      <c r="AI16" s="53"/>
      <c r="AJ16" s="53"/>
      <c r="AK16" s="53"/>
      <c r="AL16" s="53"/>
    </row>
    <row collapsed="false" customFormat="true" customHeight="false" hidden="false" ht="14.75" outlineLevel="0" r="17" s="69">
      <c r="A17" s="53"/>
      <c r="B17" s="110"/>
      <c r="C17" s="111" t="s">
        <v>44</v>
      </c>
      <c r="D17" s="157" t="s">
        <v>45</v>
      </c>
      <c r="E17" s="158" t="n">
        <v>40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 t="n">
        <v>0.035</v>
      </c>
      <c r="Y17" s="51"/>
      <c r="Z17" s="51"/>
      <c r="AA17" s="93"/>
      <c r="AB17" s="93"/>
      <c r="AC17" s="160"/>
      <c r="AD17" s="53"/>
      <c r="AE17" s="53"/>
      <c r="AF17" s="53"/>
      <c r="AG17" s="53"/>
      <c r="AH17" s="53"/>
      <c r="AI17" s="53"/>
      <c r="AJ17" s="53"/>
      <c r="AK17" s="53"/>
      <c r="AL17" s="53"/>
    </row>
    <row collapsed="false" customFormat="false" customHeight="true" hidden="false" ht="14.75" outlineLevel="0" r="18">
      <c r="A18" s="53"/>
      <c r="B18" s="110" t="s">
        <v>46</v>
      </c>
      <c r="C18" s="111"/>
      <c r="D18" s="163" t="s">
        <v>47</v>
      </c>
      <c r="E18" s="167" t="n">
        <v>100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93"/>
      <c r="AB18" s="93"/>
      <c r="AC18" s="160"/>
      <c r="AD18" s="53"/>
      <c r="AE18" s="53"/>
      <c r="AF18" s="53"/>
      <c r="AG18" s="53"/>
      <c r="AH18" s="53"/>
      <c r="AI18" s="53"/>
      <c r="AJ18" s="53"/>
      <c r="AK18" s="53"/>
      <c r="AL18" s="53"/>
    </row>
    <row collapsed="false" customFormat="false" customHeight="true" hidden="false" ht="18" outlineLevel="0" r="19">
      <c r="A19" s="53"/>
      <c r="B19" s="110"/>
      <c r="C19" s="168"/>
      <c r="D19" s="169"/>
      <c r="E19" s="204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0"/>
      <c r="AB19" s="170"/>
      <c r="AC19" s="160"/>
      <c r="AD19" s="53"/>
      <c r="AE19" s="53"/>
      <c r="AF19" s="53"/>
      <c r="AG19" s="53"/>
      <c r="AH19" s="53"/>
      <c r="AI19" s="53"/>
      <c r="AJ19" s="53"/>
      <c r="AK19" s="53"/>
      <c r="AL19" s="53"/>
    </row>
    <row collapsed="false" customFormat="false" customHeight="false" hidden="false" ht="14.75" outlineLevel="0" r="20">
      <c r="A20" s="53"/>
      <c r="B20" s="47"/>
      <c r="C20" s="48"/>
      <c r="D20" s="173" t="s">
        <v>48</v>
      </c>
      <c r="E20" s="159"/>
      <c r="F20" s="51" t="n">
        <f aca="false">SUM(F9:F19)</f>
        <v>0.038</v>
      </c>
      <c r="G20" s="51" t="n">
        <f aca="false">SUM(G9:G19)</f>
        <v>0.047</v>
      </c>
      <c r="H20" s="51" t="n">
        <f aca="false">SUM(H9:H19)</f>
        <v>0.006</v>
      </c>
      <c r="I20" s="51" t="n">
        <f aca="false">SUM(I9:I19)</f>
        <v>0.025</v>
      </c>
      <c r="J20" s="51" t="n">
        <f aca="false">SUM(J9:J19)</f>
        <v>0.025</v>
      </c>
      <c r="K20" s="51" t="n">
        <f aca="false">SUM(K9:K19)</f>
        <v>0.0005</v>
      </c>
      <c r="L20" s="51" t="n">
        <f aca="false">SUM(L9:L19)</f>
        <v>0.01</v>
      </c>
      <c r="M20" s="51" t="n">
        <f aca="false">SUM(M9:M19)</f>
        <v>0.012</v>
      </c>
      <c r="N20" s="51" t="n">
        <f aca="false">SUM(N9:N19)</f>
        <v>0.065</v>
      </c>
      <c r="O20" s="51" t="n">
        <f aca="false">SUM(O9:O19)</f>
        <v>0.003</v>
      </c>
      <c r="P20" s="51" t="n">
        <f aca="false">SUM(P9:P19)</f>
        <v>0.02983</v>
      </c>
      <c r="Q20" s="51" t="n">
        <f aca="false">SUM(Q9:Q19)</f>
        <v>0.075</v>
      </c>
      <c r="R20" s="51" t="n">
        <f aca="false">SUM(R9:R19)</f>
        <v>0.018</v>
      </c>
      <c r="S20" s="51" t="n">
        <f aca="false">SUM(S9:S19)</f>
        <v>6E-005</v>
      </c>
      <c r="T20" s="51" t="n">
        <f aca="false">SUM(T9:T19)</f>
        <v>0.017</v>
      </c>
      <c r="U20" s="51" t="n">
        <f aca="false">SUM(U9:U19)</f>
        <v>0.22627</v>
      </c>
      <c r="V20" s="51" t="n">
        <f aca="false">SUM(V9:V19)</f>
        <v>0.015</v>
      </c>
      <c r="W20" s="51" t="n">
        <f aca="false">SUM(W9:W19)</f>
        <v>0.006</v>
      </c>
      <c r="X20" s="51" t="n">
        <f aca="false">SUM(X9:X19)</f>
        <v>0.035</v>
      </c>
      <c r="Y20" s="51" t="n">
        <f aca="false">SUM(Y9:Y19)</f>
        <v>0</v>
      </c>
      <c r="Z20" s="51" t="n">
        <f aca="false">SUM(Z9:Z19)</f>
        <v>0.03</v>
      </c>
      <c r="AA20" s="93" t="n">
        <f aca="false">SUM(AA9:AA19)</f>
        <v>1E-005</v>
      </c>
      <c r="AB20" s="93" t="n">
        <f aca="false">SUM(AB9:AB19)</f>
        <v>0.2</v>
      </c>
      <c r="AC20" s="196" t="n">
        <f aca="false">SUM(F20:AB20)</f>
        <v>0.88367</v>
      </c>
      <c r="AD20" s="53"/>
      <c r="AE20" s="53"/>
      <c r="AF20" s="53"/>
      <c r="AG20" s="53"/>
      <c r="AH20" s="53"/>
      <c r="AI20" s="53"/>
      <c r="AJ20" s="53"/>
      <c r="AK20" s="53"/>
      <c r="AL20" s="53"/>
    </row>
    <row collapsed="false" customFormat="false" customHeight="false" hidden="false" ht="14.75" outlineLevel="0" r="21">
      <c r="A21" s="53"/>
      <c r="B21" s="56"/>
      <c r="C21" s="48"/>
      <c r="D21" s="173" t="s">
        <v>49</v>
      </c>
      <c r="E21" s="159"/>
      <c r="F21" s="51" t="n">
        <f aca="false">SUM(F20*1)</f>
        <v>0.038</v>
      </c>
      <c r="G21" s="51" t="n">
        <f aca="false">SUM(G20*1)</f>
        <v>0.047</v>
      </c>
      <c r="H21" s="51" t="n">
        <f aca="false">SUM(H20*1)</f>
        <v>0.006</v>
      </c>
      <c r="I21" s="51" t="n">
        <f aca="false">SUM(I20*1)</f>
        <v>0.025</v>
      </c>
      <c r="J21" s="51" t="n">
        <f aca="false">SUM(J20*1)</f>
        <v>0.025</v>
      </c>
      <c r="K21" s="51" t="n">
        <f aca="false">SUM(K20*1)</f>
        <v>0.0005</v>
      </c>
      <c r="L21" s="51" t="n">
        <f aca="false">SUM(L20*1)</f>
        <v>0.01</v>
      </c>
      <c r="M21" s="51" t="n">
        <f aca="false">SUM(M20*1)</f>
        <v>0.012</v>
      </c>
      <c r="N21" s="51" t="n">
        <f aca="false">SUM(N20*1)</f>
        <v>0.065</v>
      </c>
      <c r="O21" s="51" t="n">
        <f aca="false">SUM(O20*1)</f>
        <v>0.003</v>
      </c>
      <c r="P21" s="51" t="n">
        <f aca="false">SUM(P20*1)</f>
        <v>0.02983</v>
      </c>
      <c r="Q21" s="51" t="n">
        <f aca="false">SUM(Q20*1)</f>
        <v>0.075</v>
      </c>
      <c r="R21" s="51" t="n">
        <f aca="false">SUM(R20*1)</f>
        <v>0.018</v>
      </c>
      <c r="S21" s="51" t="n">
        <f aca="false">SUM(S20*1)</f>
        <v>6E-005</v>
      </c>
      <c r="T21" s="51" t="n">
        <f aca="false">SUM(T20*1)</f>
        <v>0.017</v>
      </c>
      <c r="U21" s="51" t="n">
        <f aca="false">SUM(U20*1)</f>
        <v>0.22627</v>
      </c>
      <c r="V21" s="51" t="n">
        <f aca="false">SUM(V20*1)</f>
        <v>0.015</v>
      </c>
      <c r="W21" s="51" t="n">
        <f aca="false">SUM(W20*1)</f>
        <v>0.006</v>
      </c>
      <c r="X21" s="51" t="n">
        <f aca="false">SUM(X20*1)</f>
        <v>0.035</v>
      </c>
      <c r="Y21" s="51" t="n">
        <f aca="false">SUM(Y20*1)</f>
        <v>0</v>
      </c>
      <c r="Z21" s="51" t="n">
        <f aca="false">SUM(Z20*1)</f>
        <v>0.03</v>
      </c>
      <c r="AA21" s="51" t="n">
        <f aca="false">SUM(AA20*1)</f>
        <v>1E-005</v>
      </c>
      <c r="AB21" s="93" t="n">
        <f aca="false">SUM(AB20*1)</f>
        <v>0.2</v>
      </c>
      <c r="AC21" s="196" t="n">
        <f aca="false">SUM(F21:AB21)</f>
        <v>0.88367</v>
      </c>
      <c r="AD21" s="53"/>
      <c r="AE21" s="53"/>
      <c r="AF21" s="53"/>
      <c r="AG21" s="53"/>
      <c r="AH21" s="53"/>
      <c r="AI21" s="53"/>
      <c r="AJ21" s="53"/>
      <c r="AK21" s="53"/>
      <c r="AL21" s="53"/>
    </row>
    <row collapsed="false" customFormat="false" customHeight="false" hidden="false" ht="14.75" outlineLevel="0" r="22">
      <c r="A22" s="53"/>
      <c r="B22" s="56"/>
      <c r="C22" s="48"/>
      <c r="D22" s="173" t="s">
        <v>50</v>
      </c>
      <c r="E22" s="159"/>
      <c r="F22" s="60" t="n">
        <v>670</v>
      </c>
      <c r="G22" s="60" t="n">
        <v>45</v>
      </c>
      <c r="H22" s="60" t="n">
        <v>250</v>
      </c>
      <c r="I22" s="60" t="n">
        <v>90</v>
      </c>
      <c r="J22" s="60" t="n">
        <v>190</v>
      </c>
      <c r="K22" s="60" t="n">
        <v>191</v>
      </c>
      <c r="L22" s="60" t="n">
        <v>649</v>
      </c>
      <c r="M22" s="59" t="n">
        <v>711</v>
      </c>
      <c r="N22" s="60" t="n">
        <v>653</v>
      </c>
      <c r="O22" s="60" t="n">
        <v>12</v>
      </c>
      <c r="P22" s="59" t="n">
        <v>34</v>
      </c>
      <c r="Q22" s="59" t="n">
        <v>35</v>
      </c>
      <c r="R22" s="59" t="n">
        <v>55</v>
      </c>
      <c r="S22" s="60" t="n">
        <v>3000</v>
      </c>
      <c r="T22" s="60" t="n">
        <v>40</v>
      </c>
      <c r="U22" s="60" t="n">
        <v>37</v>
      </c>
      <c r="V22" s="60" t="n">
        <v>120</v>
      </c>
      <c r="W22" s="60" t="n">
        <v>230</v>
      </c>
      <c r="X22" s="59" t="n">
        <v>71</v>
      </c>
      <c r="Y22" s="59" t="n">
        <v>76</v>
      </c>
      <c r="Z22" s="59" t="n">
        <v>130</v>
      </c>
      <c r="AA22" s="60" t="n">
        <v>1113</v>
      </c>
      <c r="AB22" s="60" t="n">
        <v>53</v>
      </c>
      <c r="AC22" s="196"/>
      <c r="AD22" s="53"/>
      <c r="AE22" s="53"/>
      <c r="AF22" s="53"/>
      <c r="AG22" s="53"/>
      <c r="AH22" s="53"/>
      <c r="AI22" s="53"/>
      <c r="AJ22" s="53"/>
      <c r="AK22" s="53"/>
      <c r="AL22" s="53"/>
    </row>
    <row collapsed="false" customFormat="false" customHeight="false" hidden="false" ht="14.75" outlineLevel="0" r="23">
      <c r="A23" s="53"/>
      <c r="B23" s="97"/>
      <c r="C23" s="98"/>
      <c r="D23" s="174" t="s">
        <v>51</v>
      </c>
      <c r="E23" s="100"/>
      <c r="F23" s="124" t="n">
        <f aca="false">SUM(F21*F22)</f>
        <v>25.46</v>
      </c>
      <c r="G23" s="124" t="n">
        <f aca="false">SUM(G21*G22)</f>
        <v>2.115</v>
      </c>
      <c r="H23" s="124" t="n">
        <f aca="false">SUM(H21*H22)</f>
        <v>1.5</v>
      </c>
      <c r="I23" s="124" t="n">
        <f aca="false">SUM(I21*I22)</f>
        <v>2.25</v>
      </c>
      <c r="J23" s="124" t="n">
        <f aca="false">SUM(J21*J22)</f>
        <v>4.75</v>
      </c>
      <c r="K23" s="124" t="n">
        <f aca="false">SUM(K21*K22)</f>
        <v>0.0955</v>
      </c>
      <c r="L23" s="124" t="n">
        <f aca="false">SUM(L21*L22)</f>
        <v>6.49</v>
      </c>
      <c r="M23" s="124" t="n">
        <f aca="false">SUM(M21*M22)</f>
        <v>8.532</v>
      </c>
      <c r="N23" s="124" t="n">
        <f aca="false">SUM(N21*N22)</f>
        <v>42.445</v>
      </c>
      <c r="O23" s="124" t="n">
        <f aca="false">SUM(O21*O22)</f>
        <v>0.036</v>
      </c>
      <c r="P23" s="124" t="n">
        <f aca="false">SUM(P21*P22)</f>
        <v>1.01422</v>
      </c>
      <c r="Q23" s="124" t="n">
        <f aca="false">SUM(Q21*Q22)</f>
        <v>2.625</v>
      </c>
      <c r="R23" s="124" t="n">
        <f aca="false">SUM(R21*R22)</f>
        <v>0.99</v>
      </c>
      <c r="S23" s="124" t="n">
        <f aca="false">SUM(S21*S22)</f>
        <v>0.18</v>
      </c>
      <c r="T23" s="124" t="n">
        <f aca="false">SUM(T21*T22)</f>
        <v>0.68</v>
      </c>
      <c r="U23" s="124" t="n">
        <f aca="false">SUM(U21*U22)</f>
        <v>8.37199</v>
      </c>
      <c r="V23" s="124" t="n">
        <f aca="false">SUM(V21*V22)</f>
        <v>1.8</v>
      </c>
      <c r="W23" s="124" t="n">
        <f aca="false">SUM(W21*W22)</f>
        <v>1.38</v>
      </c>
      <c r="X23" s="124" t="n">
        <f aca="false">SUM(X21*X22)</f>
        <v>2.485</v>
      </c>
      <c r="Y23" s="124" t="n">
        <f aca="false">SUM(Y21*Y22)</f>
        <v>0</v>
      </c>
      <c r="Z23" s="124" t="n">
        <f aca="false">SUM(Z21*Z22)</f>
        <v>3.9</v>
      </c>
      <c r="AA23" s="124" t="n">
        <f aca="false">SUM(AA21*AA22)</f>
        <v>0.01113</v>
      </c>
      <c r="AB23" s="125" t="n">
        <f aca="false">SUM(AB21*AB22)</f>
        <v>10.6</v>
      </c>
      <c r="AC23" s="175" t="n">
        <f aca="false">SUM(F23:AB23)</f>
        <v>127.71084</v>
      </c>
      <c r="AD23" s="53"/>
      <c r="AE23" s="53"/>
      <c r="AF23" s="53"/>
      <c r="AG23" s="53"/>
      <c r="AH23" s="53"/>
      <c r="AI23" s="53"/>
      <c r="AJ23" s="53"/>
      <c r="AK23" s="53"/>
      <c r="AL23" s="53"/>
    </row>
    <row collapsed="false" customFormat="false" customHeight="false" hidden="false" ht="14.75" outlineLevel="0" r="24">
      <c r="A24" s="53"/>
      <c r="B24" s="53"/>
      <c r="C24" s="53"/>
      <c r="D24" s="176"/>
      <c r="E24" s="176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176"/>
      <c r="AD24" s="53"/>
      <c r="AE24" s="53"/>
      <c r="AF24" s="53"/>
      <c r="AG24" s="53"/>
      <c r="AH24" s="53"/>
      <c r="AI24" s="53"/>
      <c r="AJ24" s="53"/>
      <c r="AK24" s="53"/>
      <c r="AL24" s="53"/>
    </row>
    <row collapsed="false" customFormat="false" customHeight="false" hidden="false" ht="14.75" outlineLevel="0" r="25">
      <c r="A25" s="53"/>
      <c r="B25" s="53"/>
      <c r="C25" s="53"/>
      <c r="D25" s="176"/>
      <c r="E25" s="176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176"/>
      <c r="AD25" s="53"/>
      <c r="AE25" s="53"/>
      <c r="AF25" s="53"/>
      <c r="AG25" s="53"/>
      <c r="AH25" s="53"/>
      <c r="AI25" s="53"/>
      <c r="AJ25" s="53"/>
      <c r="AK25" s="53"/>
      <c r="AL25" s="53"/>
    </row>
    <row collapsed="false" customFormat="false" customHeight="false" hidden="false" ht="14.75" outlineLevel="0" r="26">
      <c r="A26" s="53"/>
      <c r="B26" s="53"/>
      <c r="C26" s="53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53"/>
      <c r="AE26" s="53"/>
      <c r="AF26" s="53"/>
      <c r="AG26" s="53"/>
      <c r="AH26" s="53"/>
      <c r="AI26" s="53"/>
      <c r="AJ26" s="53"/>
      <c r="AK26" s="53"/>
      <c r="AL26" s="53"/>
    </row>
  </sheetData>
  <mergeCells count="9">
    <mergeCell ref="C3:D3"/>
    <mergeCell ref="W5:Z5"/>
    <mergeCell ref="B7:B8"/>
    <mergeCell ref="C7:C8"/>
    <mergeCell ref="D7:D8"/>
    <mergeCell ref="E7:E8"/>
    <mergeCell ref="F7:AB7"/>
    <mergeCell ref="B13:B17"/>
    <mergeCell ref="B18:B1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AC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30588235294118"/>
    <col collapsed="false" hidden="false" max="2" min="2" style="0" width="4.07843137254902"/>
    <col collapsed="false" hidden="false" max="3" min="3" style="0" width="7.71372549019608"/>
    <col collapsed="false" hidden="false" max="4" min="4" style="0" width="22.4235294117647"/>
    <col collapsed="false" hidden="false" max="5" min="5" style="0" width="7.13725490196079"/>
    <col collapsed="false" hidden="false" max="24" min="6" style="0" width="7.71372549019608"/>
    <col collapsed="false" hidden="false" max="25" min="25" style="1" width="7.71372549019608"/>
    <col collapsed="false" hidden="false" max="28" min="26" style="0" width="7.71372549019608"/>
    <col collapsed="false" hidden="false" max="1025" min="29" style="0" width="9.44705882352941"/>
  </cols>
  <sheetData>
    <row collapsed="false" customFormat="false" customHeight="false" hidden="false" ht="18.35" outlineLevel="0" r="2">
      <c r="J2" s="2" t="s">
        <v>0</v>
      </c>
    </row>
    <row collapsed="false" customFormat="false" customHeight="false" hidden="false" ht="14.75" outlineLevel="0" r="3">
      <c r="C3" s="3" t="s">
        <v>1</v>
      </c>
      <c r="D3" s="3"/>
      <c r="E3" s="3"/>
      <c r="F3" s="3"/>
      <c r="I3" s="0" t="s">
        <v>2</v>
      </c>
      <c r="M3" s="4"/>
      <c r="N3" s="4" t="s">
        <v>3</v>
      </c>
      <c r="O3" s="4"/>
      <c r="P3" s="4"/>
      <c r="Q3" s="4"/>
    </row>
    <row collapsed="false" customFormat="false" customHeight="false" hidden="false" ht="14.75" outlineLevel="0" r="4">
      <c r="I4" s="0" t="s">
        <v>4</v>
      </c>
      <c r="M4" s="0" t="s">
        <v>5</v>
      </c>
    </row>
    <row collapsed="false" customFormat="false" customHeight="false" hidden="false" ht="14.75" outlineLevel="0" r="5">
      <c r="H5" s="0" t="s">
        <v>6</v>
      </c>
      <c r="X5" s="5" t="s">
        <v>151</v>
      </c>
      <c r="Y5" s="5"/>
    </row>
    <row collapsed="false" customFormat="false" customHeight="true" hidden="false" ht="16.5" outlineLevel="0" r="6">
      <c r="D6" s="6" t="s">
        <v>8</v>
      </c>
      <c r="E6" s="6"/>
      <c r="F6" s="6"/>
      <c r="G6" s="6"/>
      <c r="H6" s="6"/>
      <c r="I6" s="6"/>
    </row>
    <row collapsed="false" customFormat="false" customHeight="true" hidden="false" ht="15" outlineLevel="0" r="7">
      <c r="B7" s="7"/>
      <c r="C7" s="8" t="s">
        <v>9</v>
      </c>
      <c r="D7" s="9" t="s">
        <v>10</v>
      </c>
      <c r="E7" s="10" t="s">
        <v>11</v>
      </c>
      <c r="F7" s="11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collapsed="false" customFormat="false" customHeight="true" hidden="false" ht="150" outlineLevel="0" r="8">
      <c r="B8" s="7"/>
      <c r="C8" s="8"/>
      <c r="D8" s="9"/>
      <c r="E8" s="10"/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3" t="s">
        <v>32</v>
      </c>
      <c r="Z8" s="12" t="s">
        <v>33</v>
      </c>
      <c r="AA8" s="12" t="s">
        <v>152</v>
      </c>
      <c r="AB8" s="14"/>
    </row>
    <row collapsed="false" customFormat="false" customHeight="true" hidden="false" ht="15" outlineLevel="0" r="9">
      <c r="B9" s="15" t="s">
        <v>35</v>
      </c>
      <c r="C9" s="16" t="n">
        <v>183</v>
      </c>
      <c r="D9" s="17" t="s">
        <v>36</v>
      </c>
      <c r="E9" s="18" t="n">
        <v>200</v>
      </c>
      <c r="F9" s="19" t="n">
        <v>0.03</v>
      </c>
      <c r="G9" s="19" t="n">
        <v>0.1067</v>
      </c>
      <c r="H9" s="19" t="n">
        <v>0.001</v>
      </c>
      <c r="I9" s="19" t="n">
        <v>0.005</v>
      </c>
      <c r="J9" s="19" t="n">
        <v>0.005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  <c r="Z9" s="19"/>
      <c r="AA9" s="21"/>
      <c r="AB9" s="14"/>
    </row>
    <row collapsed="false" customFormat="false" customHeight="true" hidden="false" ht="15" outlineLevel="0" r="10">
      <c r="B10" s="22"/>
      <c r="C10" s="16" t="n">
        <v>376</v>
      </c>
      <c r="D10" s="17" t="s">
        <v>37</v>
      </c>
      <c r="E10" s="18" t="n">
        <v>65</v>
      </c>
      <c r="F10" s="19"/>
      <c r="G10" s="19"/>
      <c r="H10" s="19"/>
      <c r="I10" s="19"/>
      <c r="J10" s="19" t="n">
        <v>0.005</v>
      </c>
      <c r="K10" s="19" t="n">
        <v>0.017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 t="n">
        <v>0.03</v>
      </c>
      <c r="X10" s="19"/>
      <c r="Y10" s="20"/>
      <c r="Z10" s="19"/>
      <c r="AA10" s="21"/>
      <c r="AB10" s="14"/>
    </row>
    <row collapsed="false" customFormat="false" customHeight="true" hidden="false" ht="15" outlineLevel="0" r="11">
      <c r="B11" s="22"/>
      <c r="C11" s="16" t="n">
        <v>300</v>
      </c>
      <c r="D11" s="17" t="s">
        <v>38</v>
      </c>
      <c r="E11" s="18" t="n">
        <v>200</v>
      </c>
      <c r="F11" s="19"/>
      <c r="G11" s="19"/>
      <c r="H11" s="19"/>
      <c r="I11" s="19" t="n">
        <v>0.015</v>
      </c>
      <c r="J11" s="19"/>
      <c r="K11" s="19"/>
      <c r="L11" s="19" t="n">
        <v>0.0005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19" t="n">
        <v>2E-005</v>
      </c>
      <c r="AA11" s="21"/>
      <c r="AB11" s="14"/>
    </row>
    <row collapsed="false" customFormat="false" customHeight="true" hidden="false" ht="15" outlineLevel="0" r="12">
      <c r="B12" s="23"/>
      <c r="C12" s="16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19"/>
      <c r="AA12" s="21"/>
      <c r="AB12" s="14"/>
    </row>
    <row collapsed="false" customFormat="false" customHeight="true" hidden="false" ht="15" outlineLevel="0" r="13">
      <c r="B13" s="15" t="s">
        <v>39</v>
      </c>
      <c r="C13" s="16" t="n">
        <v>16</v>
      </c>
      <c r="D13" s="17" t="s">
        <v>40</v>
      </c>
      <c r="E13" s="18" t="n">
        <v>60</v>
      </c>
      <c r="F13" s="19"/>
      <c r="G13" s="19"/>
      <c r="H13" s="19"/>
      <c r="I13" s="19"/>
      <c r="J13" s="19"/>
      <c r="K13" s="19"/>
      <c r="L13" s="19"/>
      <c r="M13" s="19" t="n">
        <v>0.061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19"/>
      <c r="AA13" s="21"/>
      <c r="AB13" s="14"/>
    </row>
    <row collapsed="false" customFormat="false" customHeight="true" hidden="false" ht="15" outlineLevel="0" r="14">
      <c r="B14" s="22"/>
      <c r="C14" s="16" t="n">
        <v>56</v>
      </c>
      <c r="D14" s="17" t="s">
        <v>41</v>
      </c>
      <c r="E14" s="18" t="n">
        <v>200</v>
      </c>
      <c r="F14" s="19"/>
      <c r="G14" s="19"/>
      <c r="H14" s="19" t="n">
        <v>0.0005</v>
      </c>
      <c r="I14" s="19"/>
      <c r="J14" s="19" t="n">
        <v>0.005</v>
      </c>
      <c r="K14" s="19"/>
      <c r="L14" s="19"/>
      <c r="M14" s="19"/>
      <c r="N14" s="19" t="n">
        <v>0.018</v>
      </c>
      <c r="O14" s="19" t="n">
        <v>0.0085</v>
      </c>
      <c r="P14" s="19" t="n">
        <v>0.01254</v>
      </c>
      <c r="Q14" s="19"/>
      <c r="R14" s="19"/>
      <c r="S14" s="19"/>
      <c r="T14" s="19"/>
      <c r="U14" s="19"/>
      <c r="V14" s="19"/>
      <c r="W14" s="19"/>
      <c r="X14" s="19"/>
      <c r="Y14" s="20"/>
      <c r="Z14" s="19"/>
      <c r="AA14" s="21"/>
      <c r="AB14" s="14"/>
    </row>
    <row collapsed="false" customFormat="false" customHeight="true" hidden="false" ht="15" outlineLevel="0" r="15">
      <c r="B15" s="22"/>
      <c r="C15" s="16" t="n">
        <v>212</v>
      </c>
      <c r="D15" s="17" t="s">
        <v>42</v>
      </c>
      <c r="E15" s="18" t="n">
        <v>90</v>
      </c>
      <c r="F15" s="19"/>
      <c r="G15" s="19"/>
      <c r="H15" s="19" t="n">
        <v>0.0005</v>
      </c>
      <c r="I15" s="19"/>
      <c r="J15" s="19"/>
      <c r="K15" s="19"/>
      <c r="L15" s="19"/>
      <c r="M15" s="19"/>
      <c r="N15" s="19"/>
      <c r="O15" s="19"/>
      <c r="P15" s="19" t="n">
        <v>0.005</v>
      </c>
      <c r="Q15" s="19"/>
      <c r="R15" s="19" t="n">
        <v>0.09</v>
      </c>
      <c r="S15" s="19"/>
      <c r="T15" s="19"/>
      <c r="U15" s="19"/>
      <c r="V15" s="19"/>
      <c r="W15" s="19"/>
      <c r="X15" s="19"/>
      <c r="Y15" s="20"/>
      <c r="Z15" s="19"/>
      <c r="AA15" s="21"/>
      <c r="AB15" s="14"/>
    </row>
    <row collapsed="false" customFormat="false" customHeight="true" hidden="false" ht="15" outlineLevel="0" r="16">
      <c r="B16" s="22"/>
      <c r="C16" s="16" t="n">
        <v>283</v>
      </c>
      <c r="D16" s="17" t="s">
        <v>43</v>
      </c>
      <c r="E16" s="18" t="n">
        <v>200</v>
      </c>
      <c r="F16" s="19"/>
      <c r="G16" s="19"/>
      <c r="H16" s="19"/>
      <c r="I16" s="19" t="n">
        <v>0.013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 t="n">
        <v>0.025</v>
      </c>
      <c r="W16" s="19"/>
      <c r="X16" s="19"/>
      <c r="Y16" s="20"/>
      <c r="Z16" s="19"/>
      <c r="AA16" s="21"/>
      <c r="AB16" s="14"/>
    </row>
    <row collapsed="false" customFormat="true" customHeight="true" hidden="false" ht="15" outlineLevel="0" r="17" s="1">
      <c r="B17" s="24"/>
      <c r="C17" s="25" t="s">
        <v>44</v>
      </c>
      <c r="D17" s="26" t="s">
        <v>45</v>
      </c>
      <c r="E17" s="27" t="n">
        <v>40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 t="n">
        <v>0.035</v>
      </c>
      <c r="Z17" s="20"/>
      <c r="AA17" s="28"/>
      <c r="AB17" s="29"/>
    </row>
    <row collapsed="false" customFormat="false" customHeight="true" hidden="false" ht="15" outlineLevel="0" r="18">
      <c r="B18" s="22"/>
      <c r="C18" s="30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  <c r="Z18" s="33"/>
      <c r="AA18" s="35"/>
      <c r="AB18" s="14"/>
    </row>
    <row collapsed="false" customFormat="false" customHeight="true" hidden="false" ht="15" outlineLevel="0" r="19">
      <c r="B19" s="36" t="s">
        <v>46</v>
      </c>
      <c r="C19" s="25"/>
      <c r="D19" s="26" t="s">
        <v>47</v>
      </c>
      <c r="E19" s="40"/>
      <c r="F19" s="41"/>
      <c r="G19" s="41"/>
      <c r="H19" s="41"/>
      <c r="I19" s="41"/>
      <c r="J19" s="42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4"/>
      <c r="Z19" s="43"/>
      <c r="AA19" s="45" t="n">
        <v>0.1</v>
      </c>
      <c r="AB19" s="46"/>
    </row>
    <row collapsed="false" customFormat="false" customHeight="true" hidden="false" ht="15" outlineLevel="0" r="20">
      <c r="B20" s="36"/>
      <c r="C20" s="38"/>
      <c r="D20" s="39"/>
      <c r="E20" s="40"/>
      <c r="F20" s="41"/>
      <c r="G20" s="41"/>
      <c r="H20" s="41"/>
      <c r="I20" s="41"/>
      <c r="J20" s="42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  <c r="Z20" s="43"/>
      <c r="AA20" s="45"/>
      <c r="AB20" s="46"/>
    </row>
    <row collapsed="false" customFormat="false" customHeight="false" hidden="false" ht="14.75" outlineLevel="0" r="21">
      <c r="B21" s="47"/>
      <c r="C21" s="48"/>
      <c r="D21" s="48" t="s">
        <v>48</v>
      </c>
      <c r="E21" s="49"/>
      <c r="F21" s="50" t="n">
        <f aca="false">SUM(F9:F18)</f>
        <v>0.03</v>
      </c>
      <c r="G21" s="50" t="n">
        <f aca="false">SUM(G9:G18)</f>
        <v>0.1067</v>
      </c>
      <c r="H21" s="50" t="n">
        <f aca="false">SUM(H9:H18)</f>
        <v>0.002</v>
      </c>
      <c r="I21" s="50" t="n">
        <f aca="false">SUM(I9:I18)</f>
        <v>0.033</v>
      </c>
      <c r="J21" s="51" t="n">
        <f aca="false">SUM(J9:J18)</f>
        <v>0.015</v>
      </c>
      <c r="K21" s="51" t="n">
        <f aca="false">SUM(K9:K18)</f>
        <v>0.017</v>
      </c>
      <c r="L21" s="51" t="n">
        <f aca="false">SUM(L9:L18)</f>
        <v>0.0005</v>
      </c>
      <c r="M21" s="51" t="n">
        <f aca="false">SUM(M9:M18)</f>
        <v>0.061</v>
      </c>
      <c r="N21" s="51" t="n">
        <f aca="false">SUM(N9:N18)</f>
        <v>0.018</v>
      </c>
      <c r="O21" s="51" t="n">
        <f aca="false">SUM(O9:O18)</f>
        <v>0.0085</v>
      </c>
      <c r="P21" s="51" t="n">
        <f aca="false">SUM(P9:P18)</f>
        <v>0.01754</v>
      </c>
      <c r="Q21" s="51" t="n">
        <f aca="false">SUM(Q9:Q18)</f>
        <v>0</v>
      </c>
      <c r="R21" s="51" t="n">
        <f aca="false">SUM(R9:R18)</f>
        <v>0.09</v>
      </c>
      <c r="S21" s="51" t="n">
        <f aca="false">SUM(S9:S18)</f>
        <v>0</v>
      </c>
      <c r="T21" s="51" t="n">
        <f aca="false">SUM(T9:T18)</f>
        <v>0</v>
      </c>
      <c r="U21" s="51" t="n">
        <f aca="false">SUM(U9:U18)</f>
        <v>0</v>
      </c>
      <c r="V21" s="51" t="n">
        <f aca="false">SUM(V9:V18)</f>
        <v>0.025</v>
      </c>
      <c r="W21" s="51" t="n">
        <f aca="false">SUM(W9:W18)</f>
        <v>0.03</v>
      </c>
      <c r="X21" s="51" t="n">
        <f aca="false">SUM(X9:X18)</f>
        <v>0</v>
      </c>
      <c r="Y21" s="51" t="n">
        <f aca="false">SUM(Y9:Y18)</f>
        <v>0.035</v>
      </c>
      <c r="Z21" s="51" t="n">
        <f aca="false">SUM(Z9:Z18)</f>
        <v>2E-005</v>
      </c>
      <c r="AA21" s="51" t="n">
        <f aca="false">SUM(AA9:AA20)</f>
        <v>0.1</v>
      </c>
      <c r="AB21" s="52" t="n">
        <f aca="false">SUM(F21:AA21)</f>
        <v>0.58926</v>
      </c>
      <c r="AC21" s="53"/>
    </row>
    <row collapsed="false" customFormat="false" customHeight="false" hidden="false" ht="14.75" outlineLevel="0" r="22">
      <c r="B22" s="47"/>
      <c r="C22" s="54"/>
      <c r="D22" s="54" t="s">
        <v>49</v>
      </c>
      <c r="E22" s="55"/>
      <c r="F22" s="51" t="n">
        <f aca="false">SUM(F21*50)</f>
        <v>1.5</v>
      </c>
      <c r="G22" s="51" t="n">
        <f aca="false">SUM(G21*50)</f>
        <v>5.335</v>
      </c>
      <c r="H22" s="51" t="n">
        <f aca="false">SUM(H21*50)</f>
        <v>0.1</v>
      </c>
      <c r="I22" s="51" t="n">
        <f aca="false">SUM(I21*50)</f>
        <v>1.65</v>
      </c>
      <c r="J22" s="51" t="n">
        <f aca="false">SUM(J21*50)</f>
        <v>0.75</v>
      </c>
      <c r="K22" s="51" t="n">
        <f aca="false">SUM(K21*50)</f>
        <v>0.85</v>
      </c>
      <c r="L22" s="51" t="n">
        <f aca="false">SUM(L21*50)</f>
        <v>0.025</v>
      </c>
      <c r="M22" s="51" t="n">
        <f aca="false">SUM(M21*50)</f>
        <v>3.05</v>
      </c>
      <c r="N22" s="51" t="n">
        <f aca="false">SUM(N21*50)</f>
        <v>0.9</v>
      </c>
      <c r="O22" s="51" t="n">
        <f aca="false">SUM(O21*50)</f>
        <v>0.425</v>
      </c>
      <c r="P22" s="51" t="n">
        <f aca="false">SUM(P21*50)</f>
        <v>0.877</v>
      </c>
      <c r="Q22" s="51" t="n">
        <f aca="false">SUM(Q21*50)</f>
        <v>0</v>
      </c>
      <c r="R22" s="51" t="n">
        <f aca="false">SUM(R21*50)</f>
        <v>4.5</v>
      </c>
      <c r="S22" s="51" t="n">
        <f aca="false">SUM(S21*50)</f>
        <v>0</v>
      </c>
      <c r="T22" s="51" t="n">
        <f aca="false">SUM(T21*50)</f>
        <v>0</v>
      </c>
      <c r="U22" s="51" t="n">
        <f aca="false">SUM(U21*50)</f>
        <v>0</v>
      </c>
      <c r="V22" s="51" t="n">
        <f aca="false">SUM(V21*50)</f>
        <v>1.25</v>
      </c>
      <c r="W22" s="51" t="n">
        <f aca="false">SUM(W21*50)</f>
        <v>1.5</v>
      </c>
      <c r="X22" s="51" t="n">
        <f aca="false">SUM(X21*50)</f>
        <v>0</v>
      </c>
      <c r="Y22" s="51" t="n">
        <f aca="false">SUM(Y21*50)</f>
        <v>1.75</v>
      </c>
      <c r="Z22" s="51" t="n">
        <f aca="false">SUM(Z21*50)</f>
        <v>0.001</v>
      </c>
      <c r="AA22" s="51" t="n">
        <f aca="false">SUM(AA21*50)</f>
        <v>5</v>
      </c>
      <c r="AB22" s="52" t="n">
        <f aca="false">SUM(F22:AA22)</f>
        <v>29.463</v>
      </c>
      <c r="AC22" s="53"/>
    </row>
    <row collapsed="false" customFormat="false" customHeight="false" hidden="false" ht="14.75" outlineLevel="0" r="23">
      <c r="B23" s="56"/>
      <c r="C23" s="57"/>
      <c r="D23" s="57" t="s">
        <v>50</v>
      </c>
      <c r="E23" s="58"/>
      <c r="F23" s="59" t="n">
        <v>50</v>
      </c>
      <c r="G23" s="59" t="n">
        <v>72</v>
      </c>
      <c r="H23" s="60" t="n">
        <v>12</v>
      </c>
      <c r="I23" s="60" t="n">
        <v>90</v>
      </c>
      <c r="J23" s="60" t="n">
        <v>649</v>
      </c>
      <c r="K23" s="59" t="n">
        <v>711</v>
      </c>
      <c r="L23" s="59" t="n">
        <v>550</v>
      </c>
      <c r="M23" s="59" t="n">
        <v>100</v>
      </c>
      <c r="N23" s="59" t="n">
        <v>54</v>
      </c>
      <c r="O23" s="59" t="n">
        <v>34</v>
      </c>
      <c r="P23" s="59" t="n">
        <v>55</v>
      </c>
      <c r="Q23" s="60" t="n">
        <v>120</v>
      </c>
      <c r="R23" s="59" t="n">
        <v>242</v>
      </c>
      <c r="S23" s="59" t="n">
        <v>35</v>
      </c>
      <c r="T23" s="60" t="n">
        <v>230</v>
      </c>
      <c r="U23" s="59" t="n">
        <v>48</v>
      </c>
      <c r="V23" s="59" t="n">
        <v>150</v>
      </c>
      <c r="W23" s="59" t="n">
        <v>130</v>
      </c>
      <c r="X23" s="59" t="n">
        <v>76</v>
      </c>
      <c r="Y23" s="59" t="n">
        <v>71</v>
      </c>
      <c r="Z23" s="59" t="n">
        <v>6216</v>
      </c>
      <c r="AA23" s="122" t="n">
        <v>150</v>
      </c>
      <c r="AB23" s="61"/>
      <c r="AC23" s="53"/>
    </row>
    <row collapsed="false" customFormat="false" customHeight="false" hidden="false" ht="14.75" outlineLevel="0" r="24">
      <c r="B24" s="62"/>
      <c r="C24" s="63"/>
      <c r="D24" s="64" t="s">
        <v>51</v>
      </c>
      <c r="E24" s="65"/>
      <c r="F24" s="66" t="n">
        <f aca="false">SUM(F22*F23)</f>
        <v>75</v>
      </c>
      <c r="G24" s="66" t="n">
        <f aca="false">SUM(G22*G23)</f>
        <v>384.12</v>
      </c>
      <c r="H24" s="66" t="n">
        <f aca="false">SUM(H22*H23)</f>
        <v>1.2</v>
      </c>
      <c r="I24" s="66" t="n">
        <f aca="false">SUM(I22*I23)</f>
        <v>148.5</v>
      </c>
      <c r="J24" s="66" t="n">
        <f aca="false">SUM(J22*J23)</f>
        <v>486.75</v>
      </c>
      <c r="K24" s="66" t="n">
        <f aca="false">SUM(K22*K23)</f>
        <v>604.35</v>
      </c>
      <c r="L24" s="66" t="n">
        <f aca="false">SUM(L22*L23)</f>
        <v>13.75</v>
      </c>
      <c r="M24" s="66" t="n">
        <f aca="false">SUM(M22*M23)</f>
        <v>305</v>
      </c>
      <c r="N24" s="66" t="n">
        <f aca="false">SUM(N22*N23)</f>
        <v>48.6</v>
      </c>
      <c r="O24" s="66" t="n">
        <f aca="false">SUM(O22*O23)</f>
        <v>14.45</v>
      </c>
      <c r="P24" s="66" t="n">
        <f aca="false">SUM(P22*P23)</f>
        <v>48.235</v>
      </c>
      <c r="Q24" s="66" t="n">
        <f aca="false">SUM(Q22*Q23)</f>
        <v>0</v>
      </c>
      <c r="R24" s="66" t="n">
        <f aca="false">SUM(R22*R23)</f>
        <v>1089</v>
      </c>
      <c r="S24" s="66" t="n">
        <f aca="false">SUM(S22*S23)</f>
        <v>0</v>
      </c>
      <c r="T24" s="66" t="n">
        <f aca="false">SUM(T22*T23)</f>
        <v>0</v>
      </c>
      <c r="U24" s="66" t="n">
        <f aca="false">SUM(U22*U23)</f>
        <v>0</v>
      </c>
      <c r="V24" s="66" t="n">
        <f aca="false">SUM(V22*V23)</f>
        <v>187.5</v>
      </c>
      <c r="W24" s="66" t="n">
        <f aca="false">SUM(W22*W23)</f>
        <v>195</v>
      </c>
      <c r="X24" s="66" t="n">
        <f aca="false">SUM(X22*X23)</f>
        <v>0</v>
      </c>
      <c r="Y24" s="67" t="n">
        <f aca="false">SUM(Y22*Y23)</f>
        <v>124.25</v>
      </c>
      <c r="Z24" s="66" t="n">
        <f aca="false">SUM(Z22*Z23)</f>
        <v>6.216</v>
      </c>
      <c r="AA24" s="66" t="n">
        <f aca="false">SUM(AA22*AA23)</f>
        <v>750</v>
      </c>
      <c r="AB24" s="68" t="n">
        <f aca="false">SUM(F24:AA24)</f>
        <v>4481.921</v>
      </c>
    </row>
  </sheetData>
  <mergeCells count="8">
    <mergeCell ref="C3:F3"/>
    <mergeCell ref="X5:Y5"/>
    <mergeCell ref="B7:B8"/>
    <mergeCell ref="C7:C8"/>
    <mergeCell ref="D7:D8"/>
    <mergeCell ref="E7:E8"/>
    <mergeCell ref="F7:AB7"/>
    <mergeCell ref="B19:B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5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74509803921569"/>
    <col collapsed="false" hidden="false" max="3" min="2" style="0" width="4.50980392156863"/>
    <col collapsed="false" hidden="false" max="4" min="4" style="0" width="39.9019607843137"/>
    <col collapsed="false" hidden="false" max="5" min="5" style="0" width="4.8"/>
    <col collapsed="false" hidden="false" max="17" min="6" style="0" width="6.11372549019608"/>
    <col collapsed="false" hidden="false" max="20" min="18" style="0" width="6.9921568627451"/>
    <col collapsed="false" hidden="false" max="23" min="21" style="0" width="6.4078431372549"/>
    <col collapsed="false" hidden="false" max="24" min="24" style="0" width="8.87843137254902"/>
    <col collapsed="false" hidden="false" max="28" min="25" style="0" width="6.55294117647059"/>
    <col collapsed="false" hidden="false" max="29" min="29" style="69" width="6.55294117647059"/>
    <col collapsed="false" hidden="false" max="30" min="30" style="0" width="6.55294117647059"/>
    <col collapsed="false" hidden="false" max="31" min="31" style="70" width="6.9921568627451"/>
    <col collapsed="false" hidden="false" max="1025" min="32" style="0" width="9.44705882352941"/>
  </cols>
  <sheetData>
    <row collapsed="false" customFormat="false" customHeight="true" hidden="false" ht="70.5" outlineLevel="0" r="1">
      <c r="AC1" s="1"/>
    </row>
    <row collapsed="false" customFormat="false" customHeight="false" hidden="false" ht="18.35" outlineLevel="0" r="2">
      <c r="M2" s="2" t="s">
        <v>0</v>
      </c>
      <c r="N2" s="2"/>
      <c r="AC2" s="1"/>
    </row>
    <row collapsed="false" customFormat="false" customHeight="false" hidden="false" ht="14.75" outlineLevel="0" r="3">
      <c r="C3" s="3" t="s">
        <v>1</v>
      </c>
      <c r="D3" s="3"/>
      <c r="E3" s="71"/>
      <c r="F3" s="71"/>
      <c r="G3" s="72"/>
      <c r="H3" s="72"/>
      <c r="I3" s="72"/>
      <c r="J3" s="72"/>
      <c r="L3" s="0" t="s">
        <v>2</v>
      </c>
      <c r="Q3" s="4"/>
      <c r="R3" s="4" t="s">
        <v>3</v>
      </c>
      <c r="S3" s="4"/>
      <c r="T3" s="4"/>
      <c r="U3" s="4"/>
      <c r="AC3" s="1"/>
    </row>
    <row collapsed="false" customFormat="false" customHeight="false" hidden="false" ht="14.75" outlineLevel="0" r="4">
      <c r="E4" s="1"/>
      <c r="F4" s="1"/>
      <c r="L4" s="0" t="s">
        <v>52</v>
      </c>
      <c r="P4" s="0" t="s">
        <v>5</v>
      </c>
      <c r="AC4" s="1"/>
    </row>
    <row collapsed="false" customFormat="true" customHeight="false" hidden="false" ht="14.75" outlineLevel="0" r="5" s="1">
      <c r="H5" s="1" t="s">
        <v>6</v>
      </c>
      <c r="X5" s="73" t="s">
        <v>153</v>
      </c>
      <c r="Y5" s="73"/>
      <c r="Z5" s="73"/>
      <c r="AA5" s="73"/>
      <c r="AB5" s="73"/>
      <c r="AC5" s="73"/>
      <c r="AE5" s="74"/>
    </row>
    <row collapsed="false" customFormat="true" customHeight="false" hidden="false" ht="14.75" outlineLevel="0" r="6" s="1">
      <c r="X6" s="73"/>
      <c r="Y6" s="73"/>
      <c r="Z6" s="73"/>
      <c r="AA6" s="73"/>
      <c r="AB6" s="73"/>
      <c r="AC6" s="73"/>
      <c r="AE6" s="74"/>
    </row>
    <row collapsed="false" customFormat="true" customHeight="false" hidden="false" ht="14.75" outlineLevel="0" r="7" s="1">
      <c r="D7" s="75" t="s">
        <v>8</v>
      </c>
      <c r="E7" s="75"/>
      <c r="F7" s="75"/>
      <c r="G7" s="75"/>
      <c r="H7" s="75"/>
      <c r="I7" s="75"/>
      <c r="AE7" s="74"/>
    </row>
    <row collapsed="false" customFormat="true" customHeight="true" hidden="false" ht="15" outlineLevel="0" r="8" s="1">
      <c r="B8" s="76"/>
      <c r="C8" s="77" t="s">
        <v>9</v>
      </c>
      <c r="D8" s="78" t="s">
        <v>10</v>
      </c>
      <c r="E8" s="79" t="s">
        <v>11</v>
      </c>
      <c r="F8" s="80" t="s">
        <v>12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</row>
    <row collapsed="false" customFormat="true" customHeight="true" hidden="false" ht="138" outlineLevel="0" r="9" s="1">
      <c r="B9" s="76"/>
      <c r="C9" s="77"/>
      <c r="D9" s="78"/>
      <c r="E9" s="79"/>
      <c r="F9" s="13" t="s">
        <v>54</v>
      </c>
      <c r="G9" s="13" t="s">
        <v>55</v>
      </c>
      <c r="H9" s="13" t="s">
        <v>56</v>
      </c>
      <c r="I9" s="13" t="s">
        <v>15</v>
      </c>
      <c r="J9" s="13" t="s">
        <v>57</v>
      </c>
      <c r="K9" s="13" t="s">
        <v>58</v>
      </c>
      <c r="L9" s="13" t="s">
        <v>59</v>
      </c>
      <c r="M9" s="13" t="s">
        <v>30</v>
      </c>
      <c r="N9" s="13" t="s">
        <v>60</v>
      </c>
      <c r="O9" s="13" t="s">
        <v>61</v>
      </c>
      <c r="P9" s="13" t="s">
        <v>62</v>
      </c>
      <c r="Q9" s="13" t="s">
        <v>63</v>
      </c>
      <c r="R9" s="13" t="s">
        <v>23</v>
      </c>
      <c r="S9" s="13" t="s">
        <v>22</v>
      </c>
      <c r="T9" s="13" t="s">
        <v>64</v>
      </c>
      <c r="U9" s="13" t="s">
        <v>24</v>
      </c>
      <c r="V9" s="13" t="s">
        <v>65</v>
      </c>
      <c r="W9" s="13" t="s">
        <v>66</v>
      </c>
      <c r="X9" s="13" t="s">
        <v>67</v>
      </c>
      <c r="Y9" s="13" t="s">
        <v>68</v>
      </c>
      <c r="Z9" s="13" t="s">
        <v>32</v>
      </c>
      <c r="AA9" s="13" t="s">
        <v>69</v>
      </c>
      <c r="AB9" s="13" t="s">
        <v>154</v>
      </c>
      <c r="AC9" s="13" t="s">
        <v>31</v>
      </c>
      <c r="AD9" s="82" t="s">
        <v>18</v>
      </c>
      <c r="AE9" s="83"/>
    </row>
    <row collapsed="false" customFormat="true" customHeight="true" hidden="false" ht="15" outlineLevel="0" r="10" s="1">
      <c r="B10" s="36" t="s">
        <v>35</v>
      </c>
      <c r="C10" s="25" t="n">
        <v>366</v>
      </c>
      <c r="D10" s="26" t="s">
        <v>70</v>
      </c>
      <c r="E10" s="27" t="n">
        <v>40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8" t="n">
        <v>0.021</v>
      </c>
      <c r="AE10" s="83"/>
    </row>
    <row collapsed="false" customFormat="true" customHeight="true" hidden="false" ht="15" outlineLevel="0" r="11" s="1">
      <c r="B11" s="24"/>
      <c r="C11" s="25" t="n">
        <v>105</v>
      </c>
      <c r="D11" s="26" t="s">
        <v>71</v>
      </c>
      <c r="E11" s="27" t="n">
        <v>200</v>
      </c>
      <c r="F11" s="20" t="n">
        <v>0.027</v>
      </c>
      <c r="G11" s="20" t="n">
        <v>0.106</v>
      </c>
      <c r="H11" s="20" t="n">
        <v>0.0054</v>
      </c>
      <c r="I11" s="20" t="n">
        <v>0.001</v>
      </c>
      <c r="J11" s="20" t="n">
        <v>0.0255</v>
      </c>
      <c r="K11" s="20" t="n">
        <v>0.003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8"/>
      <c r="AE11" s="83"/>
    </row>
    <row collapsed="false" customFormat="true" customHeight="true" hidden="false" ht="15" outlineLevel="0" r="12" s="1">
      <c r="B12" s="24"/>
      <c r="C12" s="25" t="s">
        <v>44</v>
      </c>
      <c r="D12" s="26" t="s">
        <v>30</v>
      </c>
      <c r="E12" s="27" t="n">
        <v>30</v>
      </c>
      <c r="F12" s="20"/>
      <c r="G12" s="20"/>
      <c r="H12" s="20"/>
      <c r="I12" s="20"/>
      <c r="J12" s="20"/>
      <c r="K12" s="20"/>
      <c r="L12" s="20"/>
      <c r="M12" s="20" t="n">
        <v>0.03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8"/>
      <c r="AE12" s="83"/>
    </row>
    <row collapsed="false" customFormat="true" customHeight="true" hidden="false" ht="15" outlineLevel="0" r="13" s="1">
      <c r="B13" s="24"/>
      <c r="C13" s="25" t="n">
        <v>294</v>
      </c>
      <c r="D13" s="26" t="s">
        <v>72</v>
      </c>
      <c r="E13" s="27" t="n">
        <v>200</v>
      </c>
      <c r="F13" s="20"/>
      <c r="G13" s="20"/>
      <c r="H13" s="20" t="n">
        <v>0.016</v>
      </c>
      <c r="I13" s="20"/>
      <c r="J13" s="20"/>
      <c r="K13" s="20"/>
      <c r="L13" s="20" t="n">
        <v>0.001</v>
      </c>
      <c r="M13" s="20"/>
      <c r="N13" s="20" t="n">
        <v>0.008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8"/>
      <c r="AE13" s="83"/>
    </row>
    <row collapsed="false" customFormat="true" customHeight="true" hidden="false" ht="15" outlineLevel="0" r="14" s="1">
      <c r="B14" s="36" t="s">
        <v>39</v>
      </c>
      <c r="C14" s="25"/>
      <c r="D14" s="26"/>
      <c r="E14" s="27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8"/>
      <c r="AE14" s="83"/>
    </row>
    <row collapsed="false" customFormat="true" customHeight="true" hidden="false" ht="15" outlineLevel="0" r="15" s="1">
      <c r="B15" s="36"/>
      <c r="C15" s="25" t="n">
        <v>22</v>
      </c>
      <c r="D15" s="26" t="s">
        <v>73</v>
      </c>
      <c r="E15" s="27" t="n">
        <v>60</v>
      </c>
      <c r="F15" s="20"/>
      <c r="G15" s="20"/>
      <c r="H15" s="20"/>
      <c r="I15" s="20"/>
      <c r="J15" s="20"/>
      <c r="K15" s="20"/>
      <c r="L15" s="20"/>
      <c r="M15" s="20"/>
      <c r="N15" s="20"/>
      <c r="O15" s="20" t="n">
        <v>0.064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8"/>
      <c r="AE15" s="83"/>
    </row>
    <row collapsed="false" customFormat="true" customHeight="true" hidden="false" ht="15" outlineLevel="0" r="16" s="1">
      <c r="B16" s="36"/>
      <c r="C16" s="25" t="n">
        <v>44</v>
      </c>
      <c r="D16" s="26" t="s">
        <v>74</v>
      </c>
      <c r="E16" s="27" t="n">
        <v>200</v>
      </c>
      <c r="F16" s="20"/>
      <c r="G16" s="20"/>
      <c r="H16" s="20"/>
      <c r="I16" s="20" t="n">
        <v>0.001</v>
      </c>
      <c r="J16" s="20"/>
      <c r="K16" s="20"/>
      <c r="L16" s="20"/>
      <c r="M16" s="20"/>
      <c r="N16" s="20"/>
      <c r="O16" s="20"/>
      <c r="P16" s="20" t="n">
        <v>0.03</v>
      </c>
      <c r="Q16" s="20" t="n">
        <v>0.053</v>
      </c>
      <c r="R16" s="20" t="n">
        <v>0.01414</v>
      </c>
      <c r="S16" s="20" t="n">
        <v>0.01</v>
      </c>
      <c r="T16" s="20" t="n">
        <v>0.0092</v>
      </c>
      <c r="U16" s="20" t="n">
        <v>0.006</v>
      </c>
      <c r="V16" s="20"/>
      <c r="W16" s="20"/>
      <c r="X16" s="20"/>
      <c r="Y16" s="20"/>
      <c r="Z16" s="20"/>
      <c r="AA16" s="20"/>
      <c r="AB16" s="20"/>
      <c r="AC16" s="20"/>
      <c r="AD16" s="28"/>
      <c r="AE16" s="83"/>
    </row>
    <row collapsed="false" customFormat="true" customHeight="true" hidden="false" ht="15" outlineLevel="0" r="17" s="84">
      <c r="B17" s="36"/>
      <c r="C17" s="85" t="n">
        <v>172</v>
      </c>
      <c r="D17" s="86" t="s">
        <v>75</v>
      </c>
      <c r="E17" s="87" t="n">
        <v>90</v>
      </c>
      <c r="F17" s="88"/>
      <c r="G17" s="88"/>
      <c r="H17" s="88"/>
      <c r="I17" s="88" t="n">
        <v>0.001</v>
      </c>
      <c r="J17" s="88"/>
      <c r="K17" s="88" t="n">
        <v>0.0025</v>
      </c>
      <c r="L17" s="88"/>
      <c r="M17" s="88"/>
      <c r="N17" s="88"/>
      <c r="O17" s="88"/>
      <c r="P17" s="88"/>
      <c r="Q17" s="88"/>
      <c r="R17" s="88" t="n">
        <v>0.01414</v>
      </c>
      <c r="S17" s="88" t="n">
        <v>0.0093</v>
      </c>
      <c r="T17" s="88"/>
      <c r="U17" s="88"/>
      <c r="V17" s="88" t="n">
        <v>0.1</v>
      </c>
      <c r="W17" s="88" t="n">
        <v>0.003</v>
      </c>
      <c r="X17" s="88" t="n">
        <v>4E-006</v>
      </c>
      <c r="Y17" s="88"/>
      <c r="Z17" s="88"/>
      <c r="AA17" s="88"/>
      <c r="AB17" s="88"/>
      <c r="AC17" s="88"/>
      <c r="AD17" s="89"/>
      <c r="AE17" s="90"/>
      <c r="AF17" s="84" t="s">
        <v>76</v>
      </c>
    </row>
    <row collapsed="false" customFormat="true" customHeight="true" hidden="false" ht="15" outlineLevel="0" r="18" s="1">
      <c r="B18" s="36"/>
      <c r="C18" s="25" t="n">
        <v>224</v>
      </c>
      <c r="D18" s="26" t="s">
        <v>77</v>
      </c>
      <c r="E18" s="27" t="n">
        <v>150</v>
      </c>
      <c r="F18" s="20"/>
      <c r="G18" s="20"/>
      <c r="H18" s="20"/>
      <c r="I18" s="20" t="n">
        <v>0.001</v>
      </c>
      <c r="J18" s="20"/>
      <c r="K18" s="20" t="n">
        <v>0.0025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 t="n">
        <v>0.054</v>
      </c>
      <c r="Z18" s="20"/>
      <c r="AA18" s="20"/>
      <c r="AB18" s="20"/>
      <c r="AC18" s="20"/>
      <c r="AD18" s="28"/>
      <c r="AE18" s="83"/>
    </row>
    <row collapsed="false" customFormat="true" customHeight="true" hidden="false" ht="15" outlineLevel="0" r="19" s="1">
      <c r="B19" s="36"/>
      <c r="C19" s="25" t="n">
        <v>293</v>
      </c>
      <c r="D19" s="26" t="s">
        <v>69</v>
      </c>
      <c r="E19" s="27" t="n">
        <v>200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 t="n">
        <v>0.2</v>
      </c>
      <c r="AB19" s="20"/>
      <c r="AC19" s="20"/>
      <c r="AD19" s="28"/>
      <c r="AE19" s="83"/>
    </row>
    <row collapsed="false" customFormat="true" customHeight="true" hidden="false" ht="15" outlineLevel="0" r="20" s="1">
      <c r="B20" s="36"/>
      <c r="C20" s="25" t="s">
        <v>44</v>
      </c>
      <c r="D20" s="26" t="s">
        <v>32</v>
      </c>
      <c r="E20" s="27" t="n">
        <v>40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 t="n">
        <v>0.04</v>
      </c>
      <c r="AA20" s="20"/>
      <c r="AB20" s="20"/>
      <c r="AC20" s="20"/>
      <c r="AD20" s="28"/>
      <c r="AE20" s="83"/>
    </row>
    <row collapsed="false" customFormat="true" customHeight="true" hidden="false" ht="15" outlineLevel="0" r="21" s="1">
      <c r="B21" s="36" t="s">
        <v>46</v>
      </c>
      <c r="C21" s="25"/>
      <c r="D21" s="26" t="s">
        <v>47</v>
      </c>
      <c r="E21" s="9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 t="n">
        <v>0.1</v>
      </c>
      <c r="AC21" s="20"/>
      <c r="AD21" s="28"/>
      <c r="AE21" s="83"/>
    </row>
    <row collapsed="false" customFormat="true" customHeight="true" hidden="false" ht="15" outlineLevel="0" r="22" s="1">
      <c r="B22" s="36"/>
      <c r="C22" s="38"/>
      <c r="D22" s="39"/>
      <c r="E22" s="92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28"/>
      <c r="AE22" s="83"/>
    </row>
    <row collapsed="false" customFormat="true" customHeight="true" hidden="false" ht="15" outlineLevel="0" r="23" s="1">
      <c r="A23" s="53"/>
      <c r="B23" s="47"/>
      <c r="C23" s="48"/>
      <c r="D23" s="48" t="s">
        <v>48</v>
      </c>
      <c r="E23" s="112"/>
      <c r="F23" s="181" t="n">
        <f aca="false">SUM(F10:F22)</f>
        <v>0.027</v>
      </c>
      <c r="G23" s="181" t="n">
        <f aca="false">SUM(G10:G22)</f>
        <v>0.106</v>
      </c>
      <c r="H23" s="181" t="n">
        <f aca="false">SUM(H10:H22)</f>
        <v>0.0214</v>
      </c>
      <c r="I23" s="181" t="n">
        <f aca="false">SUM(I10:I22)</f>
        <v>0.004</v>
      </c>
      <c r="J23" s="181" t="n">
        <f aca="false">SUM(J10:J22)</f>
        <v>0.0255</v>
      </c>
      <c r="K23" s="181" t="n">
        <f aca="false">SUM(K10:K22)</f>
        <v>0.008</v>
      </c>
      <c r="L23" s="181" t="n">
        <f aca="false">SUM(L10:L22)</f>
        <v>0.001</v>
      </c>
      <c r="M23" s="181" t="n">
        <f aca="false">SUM(M10:M22)</f>
        <v>0.03</v>
      </c>
      <c r="N23" s="181" t="n">
        <f aca="false">SUM(N10:N22)</f>
        <v>0.008</v>
      </c>
      <c r="O23" s="181" t="n">
        <f aca="false">SUM(O10:O22)</f>
        <v>0.064</v>
      </c>
      <c r="P23" s="181" t="n">
        <f aca="false">SUM(P10:P22)</f>
        <v>0.03</v>
      </c>
      <c r="Q23" s="181" t="n">
        <f aca="false">SUM(Q10:Q22)</f>
        <v>0.053</v>
      </c>
      <c r="R23" s="181" t="n">
        <f aca="false">SUM(R10:R22)</f>
        <v>0.02828</v>
      </c>
      <c r="S23" s="181" t="n">
        <f aca="false">SUM(S10:S22)</f>
        <v>0.0193</v>
      </c>
      <c r="T23" s="181" t="n">
        <f aca="false">SUM(T10:T22)</f>
        <v>0.0092</v>
      </c>
      <c r="U23" s="181" t="n">
        <f aca="false">SUM(U10:U22)</f>
        <v>0.006</v>
      </c>
      <c r="V23" s="181" t="n">
        <f aca="false">SUM(V10:V22)</f>
        <v>0.1</v>
      </c>
      <c r="W23" s="181" t="n">
        <f aca="false">SUM(W10:W22)</f>
        <v>0.003</v>
      </c>
      <c r="X23" s="181" t="n">
        <f aca="false">SUM(X10:X22)</f>
        <v>4E-006</v>
      </c>
      <c r="Y23" s="181" t="n">
        <f aca="false">SUM(Y10:Y22)</f>
        <v>0.054</v>
      </c>
      <c r="Z23" s="181" t="n">
        <f aca="false">SUM(Z10:Z22)</f>
        <v>0.04</v>
      </c>
      <c r="AA23" s="181" t="n">
        <f aca="false">SUM(AA10:AA22)</f>
        <v>0.2</v>
      </c>
      <c r="AB23" s="181" t="n">
        <f aca="false">SUM(AB10:AB22)</f>
        <v>0.1</v>
      </c>
      <c r="AC23" s="181" t="n">
        <f aca="false">SUM(AC10:AC22)</f>
        <v>0</v>
      </c>
      <c r="AD23" s="182" t="n">
        <f aca="false">SUM(AD10:AD22)</f>
        <v>0.021</v>
      </c>
      <c r="AE23" s="183" t="n">
        <f aca="false">SUM(F23:AD23)</f>
        <v>0.958684</v>
      </c>
      <c r="AF23" s="53"/>
      <c r="AG23" s="53"/>
    </row>
    <row collapsed="false" customFormat="true" customHeight="true" hidden="false" ht="15" outlineLevel="0" r="24" s="1">
      <c r="A24" s="53"/>
      <c r="B24" s="56"/>
      <c r="C24" s="48"/>
      <c r="D24" s="48" t="s">
        <v>49</v>
      </c>
      <c r="E24" s="112"/>
      <c r="F24" s="181" t="n">
        <f aca="false">SUM(F23*50)</f>
        <v>1.35</v>
      </c>
      <c r="G24" s="181" t="n">
        <f aca="false">SUM(G23*50)</f>
        <v>5.3</v>
      </c>
      <c r="H24" s="181" t="n">
        <f aca="false">SUM(H23*50)</f>
        <v>1.07</v>
      </c>
      <c r="I24" s="181" t="n">
        <f aca="false">SUM(I23*50)</f>
        <v>0.2</v>
      </c>
      <c r="J24" s="181" t="n">
        <f aca="false">SUM(J23*50)</f>
        <v>1.275</v>
      </c>
      <c r="K24" s="181" t="n">
        <f aca="false">SUM(K23*50)</f>
        <v>0.4</v>
      </c>
      <c r="L24" s="181" t="n">
        <f aca="false">SUM(L23*50)</f>
        <v>0.05</v>
      </c>
      <c r="M24" s="181" t="n">
        <f aca="false">SUM(M23*50)</f>
        <v>1.5</v>
      </c>
      <c r="N24" s="181" t="n">
        <f aca="false">SUM(N23*50)</f>
        <v>0.4</v>
      </c>
      <c r="O24" s="181" t="n">
        <f aca="false">SUM(O23*50)</f>
        <v>3.2</v>
      </c>
      <c r="P24" s="181" t="n">
        <f aca="false">SUM(P23*50)</f>
        <v>1.5</v>
      </c>
      <c r="Q24" s="181" t="n">
        <f aca="false">SUM(Q23*50)</f>
        <v>2.65</v>
      </c>
      <c r="R24" s="181" t="n">
        <f aca="false">SUM(R23*50)</f>
        <v>1.414</v>
      </c>
      <c r="S24" s="181" t="n">
        <f aca="false">SUM(S23*50)</f>
        <v>0.965</v>
      </c>
      <c r="T24" s="181" t="n">
        <f aca="false">SUM(T23*50)</f>
        <v>0.46</v>
      </c>
      <c r="U24" s="181" t="n">
        <f aca="false">SUM(U23*50)</f>
        <v>0.3</v>
      </c>
      <c r="V24" s="181" t="n">
        <f aca="false">SUM(V23*50)</f>
        <v>5</v>
      </c>
      <c r="W24" s="181" t="n">
        <f aca="false">SUM(W23*50)</f>
        <v>0.15</v>
      </c>
      <c r="X24" s="181" t="n">
        <f aca="false">SUM(X23*50)</f>
        <v>0.0002</v>
      </c>
      <c r="Y24" s="181" t="n">
        <f aca="false">SUM(Y23*50)</f>
        <v>2.7</v>
      </c>
      <c r="Z24" s="181" t="n">
        <f aca="false">SUM(Z23*50)</f>
        <v>2</v>
      </c>
      <c r="AA24" s="181" t="n">
        <f aca="false">SUM(AA23*50)</f>
        <v>10</v>
      </c>
      <c r="AB24" s="181" t="n">
        <f aca="false">SUM(AB23*50)</f>
        <v>5</v>
      </c>
      <c r="AC24" s="181" t="n">
        <f aca="false">SUM(AC23*50)</f>
        <v>0</v>
      </c>
      <c r="AD24" s="182" t="n">
        <f aca="false">SUM(AD23*50)</f>
        <v>1.05</v>
      </c>
      <c r="AE24" s="183" t="n">
        <f aca="false">SUM(F24:AD24)</f>
        <v>47.9342</v>
      </c>
      <c r="AF24" s="53"/>
      <c r="AG24" s="53"/>
    </row>
    <row collapsed="false" customFormat="true" customHeight="true" hidden="false" ht="15" outlineLevel="0" r="25" s="1">
      <c r="A25" s="53"/>
      <c r="B25" s="56"/>
      <c r="C25" s="48"/>
      <c r="D25" s="48" t="s">
        <v>50</v>
      </c>
      <c r="E25" s="112"/>
      <c r="F25" s="185" t="n">
        <v>60</v>
      </c>
      <c r="G25" s="186" t="n">
        <v>72</v>
      </c>
      <c r="H25" s="185" t="n">
        <v>90</v>
      </c>
      <c r="I25" s="185" t="n">
        <v>12</v>
      </c>
      <c r="J25" s="185" t="n">
        <v>320</v>
      </c>
      <c r="K25" s="185" t="n">
        <v>649</v>
      </c>
      <c r="L25" s="186" t="n">
        <v>550</v>
      </c>
      <c r="M25" s="186" t="n">
        <v>130</v>
      </c>
      <c r="N25" s="185" t="n">
        <v>160</v>
      </c>
      <c r="O25" s="185" t="n">
        <v>150</v>
      </c>
      <c r="P25" s="186" t="n">
        <v>35</v>
      </c>
      <c r="Q25" s="185" t="n">
        <v>37</v>
      </c>
      <c r="R25" s="186" t="n">
        <v>55</v>
      </c>
      <c r="S25" s="186" t="n">
        <v>34</v>
      </c>
      <c r="T25" s="185" t="n">
        <v>120</v>
      </c>
      <c r="U25" s="185" t="n">
        <v>120</v>
      </c>
      <c r="V25" s="185" t="n">
        <v>200</v>
      </c>
      <c r="W25" s="185" t="n">
        <v>230</v>
      </c>
      <c r="X25" s="185" t="n">
        <v>1000</v>
      </c>
      <c r="Y25" s="185" t="n">
        <v>110</v>
      </c>
      <c r="Z25" s="186" t="n">
        <v>71</v>
      </c>
      <c r="AA25" s="185" t="n">
        <v>53</v>
      </c>
      <c r="AB25" s="185" t="n">
        <v>134</v>
      </c>
      <c r="AC25" s="186" t="n">
        <v>76</v>
      </c>
      <c r="AD25" s="186" t="n">
        <v>711</v>
      </c>
      <c r="AE25" s="183"/>
      <c r="AF25" s="53"/>
      <c r="AG25" s="53"/>
    </row>
    <row collapsed="false" customFormat="true" customHeight="true" hidden="false" ht="15" outlineLevel="0" r="26" s="1">
      <c r="A26" s="53"/>
      <c r="B26" s="97"/>
      <c r="C26" s="98"/>
      <c r="D26" s="98" t="s">
        <v>51</v>
      </c>
      <c r="E26" s="99"/>
      <c r="F26" s="187" t="n">
        <f aca="false">SUM(F24*F25)</f>
        <v>81</v>
      </c>
      <c r="G26" s="187" t="n">
        <f aca="false">SUM(G24*G25)</f>
        <v>381.6</v>
      </c>
      <c r="H26" s="187" t="n">
        <f aca="false">SUM(H24*H25)</f>
        <v>96.3</v>
      </c>
      <c r="I26" s="187" t="n">
        <f aca="false">SUM(I24*I25)</f>
        <v>2.4</v>
      </c>
      <c r="J26" s="187" t="n">
        <f aca="false">SUM(J24*J25)</f>
        <v>408</v>
      </c>
      <c r="K26" s="187" t="n">
        <f aca="false">SUM(K24*K25)</f>
        <v>259.6</v>
      </c>
      <c r="L26" s="187" t="n">
        <f aca="false">SUM(L24*L25)</f>
        <v>27.5</v>
      </c>
      <c r="M26" s="187" t="n">
        <f aca="false">SUM(M24*M25)</f>
        <v>195</v>
      </c>
      <c r="N26" s="187" t="n">
        <f aca="false">SUM(N24*N25)</f>
        <v>64</v>
      </c>
      <c r="O26" s="187" t="n">
        <f aca="false">SUM(O24*O25)</f>
        <v>480</v>
      </c>
      <c r="P26" s="187" t="n">
        <f aca="false">SUM(P24*P25)</f>
        <v>52.5</v>
      </c>
      <c r="Q26" s="187" t="n">
        <f aca="false">SUM(Q24*Q25)</f>
        <v>98.05</v>
      </c>
      <c r="R26" s="187" t="n">
        <f aca="false">SUM(R24*R25)</f>
        <v>77.77</v>
      </c>
      <c r="S26" s="187" t="n">
        <f aca="false">SUM(S24*S25)</f>
        <v>32.81</v>
      </c>
      <c r="T26" s="187" t="n">
        <f aca="false">SUM(T24*T25)</f>
        <v>55.2</v>
      </c>
      <c r="U26" s="187" t="n">
        <f aca="false">SUM(U24*U25)</f>
        <v>36</v>
      </c>
      <c r="V26" s="187" t="n">
        <f aca="false">SUM(V24*V25)</f>
        <v>1000</v>
      </c>
      <c r="W26" s="187" t="n">
        <f aca="false">SUM(W24*W25)</f>
        <v>34.5</v>
      </c>
      <c r="X26" s="187" t="n">
        <f aca="false">SUM(X24*X25)</f>
        <v>0.2</v>
      </c>
      <c r="Y26" s="187" t="n">
        <f aca="false">SUM(Y24*Y25)</f>
        <v>297</v>
      </c>
      <c r="Z26" s="187" t="n">
        <f aca="false">SUM(Z24*Z25)</f>
        <v>142</v>
      </c>
      <c r="AA26" s="187" t="n">
        <f aca="false">SUM(AA24*AA25)</f>
        <v>530</v>
      </c>
      <c r="AB26" s="187" t="n">
        <f aca="false">SUM(AB24*AB25)</f>
        <v>670</v>
      </c>
      <c r="AC26" s="187" t="n">
        <f aca="false">SUM(AC24*AC25)</f>
        <v>0</v>
      </c>
      <c r="AD26" s="188" t="n">
        <f aca="false">SUM(AD24*AD25)</f>
        <v>746.55</v>
      </c>
      <c r="AE26" s="189" t="n">
        <f aca="false">SUM(F26:AD26)</f>
        <v>5767.98</v>
      </c>
      <c r="AF26" s="53"/>
      <c r="AG26" s="53"/>
    </row>
    <row collapsed="false" customFormat="true" customHeight="false" hidden="false" ht="14.75" outlineLevel="0" r="27" s="1">
      <c r="A27" s="53"/>
      <c r="B27" s="53"/>
      <c r="C27" s="53"/>
      <c r="D27" s="53"/>
      <c r="E27" s="53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206"/>
      <c r="AF27" s="53"/>
      <c r="AG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206"/>
      <c r="AF28" s="53"/>
      <c r="AG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103"/>
      <c r="AF29" s="53"/>
      <c r="AG29" s="53"/>
    </row>
    <row collapsed="false" customFormat="false" customHeight="false" hidden="false" ht="14.75" outlineLevel="0" r="30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103"/>
      <c r="AF30" s="53"/>
      <c r="AG30" s="53"/>
    </row>
    <row collapsed="false" customFormat="false" customHeight="false" hidden="false" ht="14.75" outlineLevel="0" r="3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103"/>
      <c r="AF31" s="53"/>
      <c r="AG31" s="53"/>
    </row>
    <row collapsed="false" customFormat="false" customHeight="false" hidden="false" ht="14.75" outlineLevel="0" r="3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3"/>
      <c r="AF32" s="53"/>
      <c r="AG32" s="53"/>
    </row>
    <row collapsed="false" customFormat="false" customHeight="false" hidden="false" ht="14.75" outlineLevel="0" r="3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103"/>
      <c r="AF33" s="53"/>
      <c r="AG33" s="53"/>
    </row>
    <row collapsed="false" customFormat="false" customHeight="false" hidden="false" ht="14.75" outlineLevel="0" r="3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103"/>
      <c r="AF34" s="53"/>
      <c r="AG34" s="53"/>
    </row>
    <row collapsed="false" customFormat="false" customHeight="false" hidden="false" ht="14.75" outlineLevel="0" r="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103"/>
      <c r="AF35" s="53"/>
      <c r="AG35" s="53"/>
    </row>
    <row collapsed="false" customFormat="false" customHeight="false" hidden="false" ht="14.75" outlineLevel="0" r="3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3"/>
      <c r="AF36" s="53"/>
      <c r="AG36" s="53"/>
    </row>
    <row collapsed="false" customFormat="false" customHeight="false" hidden="false" ht="14.75" outlineLevel="0" r="37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103"/>
      <c r="AF37" s="53"/>
      <c r="AG37" s="53"/>
    </row>
    <row collapsed="false" customFormat="false" customHeight="false" hidden="false" ht="14.75" outlineLevel="0" r="38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3"/>
      <c r="AF38" s="53"/>
      <c r="AG38" s="53"/>
    </row>
    <row collapsed="false" customFormat="false" customHeight="false" hidden="false" ht="14.75" outlineLevel="0" r="39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103"/>
      <c r="AF39" s="53"/>
      <c r="AG39" s="53"/>
    </row>
    <row collapsed="false" customFormat="false" customHeight="false" hidden="false" ht="14.75" outlineLevel="0" r="4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3"/>
      <c r="AF40" s="53"/>
      <c r="AG40" s="53"/>
    </row>
    <row collapsed="false" customFormat="false" customHeight="false" hidden="false" ht="14.75" outlineLevel="0" r="4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103"/>
      <c r="AF41" s="53"/>
      <c r="AG41" s="53"/>
    </row>
    <row collapsed="false" customFormat="false" customHeight="false" hidden="false" ht="14.75" outlineLevel="0" r="4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3"/>
      <c r="AF42" s="53"/>
      <c r="AG42" s="53"/>
    </row>
    <row collapsed="false" customFormat="false" customHeight="false" hidden="false" ht="14.75" outlineLevel="0" r="4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103"/>
      <c r="AF43" s="53"/>
      <c r="AG43" s="53"/>
    </row>
    <row collapsed="false" customFormat="false" customHeight="false" hidden="false" ht="14.75" outlineLevel="0" r="4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3"/>
      <c r="AF44" s="53"/>
      <c r="AG44" s="53"/>
    </row>
    <row collapsed="false" customFormat="false" customHeight="false" hidden="false" ht="14.75" outlineLevel="0" r="4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103"/>
      <c r="AF45" s="53"/>
      <c r="AG45" s="53"/>
    </row>
    <row collapsed="false" customFormat="false" customHeight="false" hidden="false" ht="14.75" outlineLevel="0" r="4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3"/>
      <c r="AF46" s="53"/>
      <c r="AG46" s="53"/>
    </row>
    <row collapsed="false" customFormat="false" customHeight="false" hidden="false" ht="14.75" outlineLevel="0" r="4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103"/>
      <c r="AF47" s="53"/>
      <c r="AG47" s="53"/>
    </row>
    <row collapsed="false" customFormat="false" customHeight="false" hidden="false" ht="14.75" outlineLevel="0" r="48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3"/>
      <c r="AF48" s="53"/>
      <c r="AG48" s="53"/>
    </row>
    <row collapsed="false" customFormat="false" customHeight="false" hidden="false" ht="14.75" outlineLevel="0" r="49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103"/>
      <c r="AF49" s="53"/>
      <c r="AG49" s="53"/>
    </row>
    <row collapsed="false" customFormat="false" customHeight="false" hidden="false" ht="14.75" outlineLevel="0" r="5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3"/>
      <c r="AF50" s="53"/>
      <c r="AG50" s="53"/>
    </row>
    <row collapsed="false" customFormat="false" customHeight="false" hidden="false" ht="14.75" outlineLevel="0" r="5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103"/>
      <c r="AF51" s="53"/>
      <c r="AG51" s="53"/>
    </row>
    <row collapsed="false" customFormat="false" customHeight="false" hidden="false" ht="14.75" outlineLevel="0" r="5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3"/>
      <c r="AF52" s="53"/>
      <c r="AG52" s="53"/>
    </row>
    <row collapsed="false" customFormat="false" customHeight="false" hidden="false" ht="14.75" outlineLevel="0" r="5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103"/>
      <c r="AF53" s="53"/>
      <c r="AG53" s="53"/>
    </row>
    <row collapsed="false" customFormat="false" customHeight="false" hidden="false" ht="14.75" outlineLevel="0" r="5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103"/>
      <c r="AF54" s="53"/>
      <c r="AG54" s="53"/>
    </row>
    <row collapsed="false" customFormat="false" customHeight="false" hidden="false" ht="14.75" outlineLevel="0" r="5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103"/>
      <c r="AF55" s="53"/>
      <c r="AG55" s="53"/>
    </row>
  </sheetData>
  <mergeCells count="9">
    <mergeCell ref="C3:D3"/>
    <mergeCell ref="X5:AC5"/>
    <mergeCell ref="B8:B9"/>
    <mergeCell ref="C8:C9"/>
    <mergeCell ref="D8:D9"/>
    <mergeCell ref="E8:E9"/>
    <mergeCell ref="F8:AD8"/>
    <mergeCell ref="B14:B20"/>
    <mergeCell ref="B21:B22"/>
  </mergeCells>
  <printOptions headings="false" gridLines="false" gridLinesSet="true" horizontalCentered="false" verticalCentered="false"/>
  <pageMargins left="0.511805555555555" right="0.511805555555555" top="0.35416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55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0.874509803921569"/>
    <col collapsed="false" hidden="false" max="2" min="2" style="0" width="4.36078431372549"/>
    <col collapsed="false" hidden="false" max="3" min="3" style="1" width="5.96862745098039"/>
    <col collapsed="false" hidden="false" max="4" min="4" style="1" width="34.6549019607843"/>
    <col collapsed="false" hidden="false" max="5" min="5" style="1" width="5.09411764705882"/>
    <col collapsed="false" hidden="false" max="12" min="6" style="1" width="7.13725490196079"/>
    <col collapsed="false" hidden="false" max="17" min="13" style="1" width="6.4078431372549"/>
    <col collapsed="false" hidden="false" max="29" min="18" style="1" width="7.71372549019608"/>
    <col collapsed="false" hidden="false" max="30" min="30" style="1" width="9.31764705882353"/>
    <col collapsed="false" hidden="false" max="51" min="31" style="0" width="9.44705882352941"/>
    <col collapsed="false" hidden="false" max="52" min="52" style="0" width="9.61176470588235"/>
    <col collapsed="false" hidden="false" max="1025" min="53" style="0" width="9.44705882352941"/>
  </cols>
  <sheetData>
    <row collapsed="false" customFormat="false" customHeight="false" hidden="false" ht="18.35" outlineLevel="0" r="2">
      <c r="J2" s="104" t="s">
        <v>0</v>
      </c>
      <c r="K2" s="104"/>
      <c r="L2" s="104"/>
    </row>
    <row collapsed="false" customFormat="false" customHeight="false" hidden="false" ht="14.75" outlineLevel="0" r="3">
      <c r="C3" s="105" t="s">
        <v>1</v>
      </c>
      <c r="D3" s="105"/>
      <c r="E3" s="105"/>
      <c r="F3" s="105"/>
      <c r="I3" s="1" t="s">
        <v>2</v>
      </c>
      <c r="N3" s="105" t="s">
        <v>3</v>
      </c>
      <c r="O3" s="105"/>
      <c r="P3" s="105"/>
      <c r="Q3" s="105"/>
      <c r="R3" s="105"/>
      <c r="S3" s="71"/>
    </row>
    <row collapsed="false" customFormat="false" customHeight="false" hidden="false" ht="14.75" outlineLevel="0" r="4">
      <c r="I4" s="1" t="s">
        <v>52</v>
      </c>
      <c r="L4" s="106" t="s">
        <v>5</v>
      </c>
      <c r="M4" s="106"/>
    </row>
    <row collapsed="false" customFormat="false" customHeight="false" hidden="false" ht="14.75" outlineLevel="0" r="5">
      <c r="H5" s="1" t="s">
        <v>6</v>
      </c>
      <c r="W5" s="73" t="s">
        <v>155</v>
      </c>
      <c r="X5" s="73"/>
      <c r="Y5" s="73"/>
    </row>
    <row collapsed="false" customFormat="false" customHeight="false" hidden="false" ht="14.75" outlineLevel="0" r="6">
      <c r="D6" s="75" t="s">
        <v>8</v>
      </c>
      <c r="E6" s="75"/>
      <c r="F6" s="75"/>
      <c r="G6" s="75"/>
      <c r="H6" s="75"/>
      <c r="I6" s="75"/>
    </row>
    <row collapsed="false" customFormat="false" customHeight="true" hidden="false" ht="15" outlineLevel="0" r="7">
      <c r="B7" s="7"/>
      <c r="C7" s="77" t="s">
        <v>9</v>
      </c>
      <c r="D7" s="107" t="s">
        <v>10</v>
      </c>
      <c r="E7" s="79" t="s">
        <v>11</v>
      </c>
      <c r="F7" s="108" t="s">
        <v>12</v>
      </c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</row>
    <row collapsed="false" customFormat="false" customHeight="true" hidden="false" ht="122.25" outlineLevel="0" r="8">
      <c r="B8" s="7"/>
      <c r="C8" s="77"/>
      <c r="D8" s="107"/>
      <c r="E8" s="79"/>
      <c r="F8" s="13" t="s">
        <v>79</v>
      </c>
      <c r="G8" s="13" t="s">
        <v>55</v>
      </c>
      <c r="H8" s="13" t="s">
        <v>56</v>
      </c>
      <c r="I8" s="13" t="s">
        <v>15</v>
      </c>
      <c r="J8" s="13" t="s">
        <v>58</v>
      </c>
      <c r="K8" s="13" t="s">
        <v>19</v>
      </c>
      <c r="L8" s="13" t="s">
        <v>18</v>
      </c>
      <c r="M8" s="13" t="s">
        <v>30</v>
      </c>
      <c r="N8" s="13" t="s">
        <v>80</v>
      </c>
      <c r="O8" s="13" t="s">
        <v>81</v>
      </c>
      <c r="P8" s="13" t="s">
        <v>63</v>
      </c>
      <c r="Q8" s="13" t="s">
        <v>82</v>
      </c>
      <c r="R8" s="13" t="s">
        <v>22</v>
      </c>
      <c r="S8" s="13" t="s">
        <v>83</v>
      </c>
      <c r="T8" s="13" t="s">
        <v>24</v>
      </c>
      <c r="U8" s="13" t="s">
        <v>28</v>
      </c>
      <c r="V8" s="13" t="s">
        <v>84</v>
      </c>
      <c r="W8" s="13" t="s">
        <v>110</v>
      </c>
      <c r="X8" s="13" t="s">
        <v>86</v>
      </c>
      <c r="Y8" s="13" t="s">
        <v>87</v>
      </c>
      <c r="Z8" s="13" t="s">
        <v>32</v>
      </c>
      <c r="AA8" s="13" t="s">
        <v>31</v>
      </c>
      <c r="AB8" s="82" t="s">
        <v>131</v>
      </c>
      <c r="AC8" s="29"/>
    </row>
    <row collapsed="false" customFormat="false" customHeight="false" hidden="false" ht="41.75" outlineLevel="0" r="9">
      <c r="B9" s="15" t="s">
        <v>35</v>
      </c>
      <c r="C9" s="25" t="n">
        <v>104</v>
      </c>
      <c r="D9" s="26" t="s">
        <v>89</v>
      </c>
      <c r="E9" s="27" t="n">
        <v>200</v>
      </c>
      <c r="F9" s="20" t="n">
        <v>0.03</v>
      </c>
      <c r="G9" s="20" t="n">
        <v>0.05</v>
      </c>
      <c r="H9" s="20" t="n">
        <v>0.005</v>
      </c>
      <c r="I9" s="20" t="n">
        <v>0.001</v>
      </c>
      <c r="J9" s="20" t="n">
        <v>0.005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8"/>
      <c r="AC9" s="29"/>
    </row>
    <row collapsed="false" customFormat="false" customHeight="false" hidden="false" ht="14.75" outlineLevel="0" r="10">
      <c r="B10" s="22"/>
      <c r="C10" s="25" t="n">
        <v>296</v>
      </c>
      <c r="D10" s="26" t="s">
        <v>90</v>
      </c>
      <c r="E10" s="27" t="n">
        <v>200</v>
      </c>
      <c r="F10" s="20"/>
      <c r="G10" s="20" t="n">
        <v>0.05</v>
      </c>
      <c r="H10" s="20" t="n">
        <v>0.0135</v>
      </c>
      <c r="I10" s="20"/>
      <c r="J10" s="20"/>
      <c r="K10" s="20" t="n">
        <v>0.001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8"/>
      <c r="AC10" s="29"/>
    </row>
    <row collapsed="false" customFormat="false" customHeight="false" hidden="false" ht="14.75" outlineLevel="0" r="11">
      <c r="B11" s="22"/>
      <c r="C11" s="25" t="n">
        <v>367</v>
      </c>
      <c r="D11" s="26" t="s">
        <v>91</v>
      </c>
      <c r="E11" s="27" t="n">
        <v>60</v>
      </c>
      <c r="F11" s="20"/>
      <c r="G11" s="20"/>
      <c r="H11" s="20"/>
      <c r="I11" s="20"/>
      <c r="J11" s="20"/>
      <c r="K11" s="20"/>
      <c r="L11" s="20" t="n">
        <v>0.017</v>
      </c>
      <c r="M11" s="20" t="n">
        <v>0.03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8"/>
      <c r="AC11" s="29"/>
    </row>
    <row collapsed="false" customFormat="false" customHeight="false" hidden="false" ht="14.75" outlineLevel="0" r="12">
      <c r="B12" s="23"/>
      <c r="C12" s="25"/>
      <c r="D12" s="26"/>
      <c r="E12" s="2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8"/>
      <c r="AC12" s="29"/>
    </row>
    <row collapsed="false" customFormat="false" customHeight="true" hidden="false" ht="14.75" outlineLevel="0" r="13">
      <c r="A13" s="53"/>
      <c r="B13" s="110" t="s">
        <v>39</v>
      </c>
      <c r="C13" s="111" t="n">
        <v>25</v>
      </c>
      <c r="D13" s="112" t="s">
        <v>92</v>
      </c>
      <c r="E13" s="113" t="n">
        <v>60</v>
      </c>
      <c r="F13" s="114"/>
      <c r="G13" s="20"/>
      <c r="H13" s="114"/>
      <c r="I13" s="114"/>
      <c r="J13" s="114"/>
      <c r="K13" s="114"/>
      <c r="L13" s="114"/>
      <c r="M13" s="114"/>
      <c r="N13" s="114" t="n">
        <v>0.035</v>
      </c>
      <c r="O13" s="114" t="n">
        <v>0.0075</v>
      </c>
      <c r="P13" s="114"/>
      <c r="Q13" s="114"/>
      <c r="R13" s="114"/>
      <c r="S13" s="114"/>
      <c r="T13" s="114" t="n">
        <v>0.0036</v>
      </c>
      <c r="U13" s="114"/>
      <c r="V13" s="114"/>
      <c r="W13" s="114"/>
      <c r="X13" s="114"/>
      <c r="Y13" s="114"/>
      <c r="Z13" s="114"/>
      <c r="AA13" s="114"/>
      <c r="AB13" s="115"/>
      <c r="AC13" s="116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collapsed="false" customFormat="false" customHeight="false" hidden="false" ht="14.75" outlineLevel="0" r="14">
      <c r="A14" s="53"/>
      <c r="B14" s="110"/>
      <c r="C14" s="111" t="n">
        <v>46</v>
      </c>
      <c r="D14" s="112" t="s">
        <v>93</v>
      </c>
      <c r="E14" s="113" t="n">
        <v>200</v>
      </c>
      <c r="F14" s="114"/>
      <c r="G14" s="20"/>
      <c r="H14" s="114"/>
      <c r="I14" s="114" t="n">
        <v>0.001</v>
      </c>
      <c r="J14" s="114" t="n">
        <v>0.0025</v>
      </c>
      <c r="K14" s="114"/>
      <c r="L14" s="114"/>
      <c r="M14" s="114"/>
      <c r="N14" s="114"/>
      <c r="O14" s="114"/>
      <c r="P14" s="114" t="n">
        <v>0.085</v>
      </c>
      <c r="Q14" s="20" t="n">
        <v>0.05</v>
      </c>
      <c r="R14" s="20" t="n">
        <v>0.005</v>
      </c>
      <c r="S14" s="114"/>
      <c r="T14" s="114"/>
      <c r="U14" s="20" t="n">
        <v>0.0065</v>
      </c>
      <c r="V14" s="114" t="n">
        <v>0.003</v>
      </c>
      <c r="W14" s="114"/>
      <c r="X14" s="114"/>
      <c r="Y14" s="114"/>
      <c r="Z14" s="114"/>
      <c r="AA14" s="114"/>
      <c r="AB14" s="115"/>
      <c r="AC14" s="116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collapsed="false" customFormat="true" customHeight="false" hidden="false" ht="14.75" outlineLevel="0" r="15" s="84">
      <c r="B15" s="110"/>
      <c r="C15" s="191" t="n">
        <v>209</v>
      </c>
      <c r="D15" s="86" t="s">
        <v>156</v>
      </c>
      <c r="E15" s="87" t="n">
        <v>90</v>
      </c>
      <c r="F15" s="88"/>
      <c r="G15" s="88"/>
      <c r="H15" s="88"/>
      <c r="I15" s="88" t="n">
        <v>0.001</v>
      </c>
      <c r="J15" s="88" t="n">
        <v>0.0025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 t="n">
        <v>0.145</v>
      </c>
      <c r="X15" s="88"/>
      <c r="Y15" s="88"/>
      <c r="Z15" s="88" t="n">
        <v>0.016</v>
      </c>
      <c r="AA15" s="88"/>
      <c r="AB15" s="89"/>
      <c r="AC15" s="118"/>
      <c r="AD15" s="84" t="s">
        <v>157</v>
      </c>
    </row>
    <row collapsed="false" customFormat="true" customHeight="false" hidden="false" ht="14.75" outlineLevel="0" r="16" s="84">
      <c r="B16" s="110"/>
      <c r="C16" s="85" t="n">
        <v>241</v>
      </c>
      <c r="D16" s="86" t="s">
        <v>158</v>
      </c>
      <c r="E16" s="87" t="n">
        <v>150</v>
      </c>
      <c r="F16" s="88"/>
      <c r="G16" s="88" t="n">
        <v>0.024</v>
      </c>
      <c r="H16" s="88"/>
      <c r="I16" s="88" t="n">
        <v>0.001</v>
      </c>
      <c r="J16" s="88" t="n">
        <v>0.005</v>
      </c>
      <c r="K16" s="88"/>
      <c r="L16" s="88"/>
      <c r="M16" s="88"/>
      <c r="N16" s="88"/>
      <c r="O16" s="88"/>
      <c r="P16" s="88" t="n">
        <v>0.16</v>
      </c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9"/>
      <c r="AC16" s="118"/>
      <c r="AD16" s="84" t="s">
        <v>159</v>
      </c>
    </row>
    <row collapsed="false" customFormat="false" customHeight="false" hidden="false" ht="14.75" outlineLevel="0" r="17">
      <c r="A17" s="53"/>
      <c r="B17" s="110"/>
      <c r="C17" s="119" t="n">
        <v>282</v>
      </c>
      <c r="D17" s="112" t="s">
        <v>98</v>
      </c>
      <c r="E17" s="113" t="n">
        <v>200</v>
      </c>
      <c r="F17" s="114"/>
      <c r="G17" s="114"/>
      <c r="H17" s="114" t="n">
        <v>0.015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 t="n">
        <v>0.0002</v>
      </c>
      <c r="Y17" s="114" t="n">
        <v>0.0454</v>
      </c>
      <c r="Z17" s="114"/>
      <c r="AA17" s="114"/>
      <c r="AB17" s="115"/>
      <c r="AC17" s="116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collapsed="false" customFormat="true" customHeight="false" hidden="false" ht="14.75" outlineLevel="0" r="18" s="69">
      <c r="A18" s="53"/>
      <c r="B18" s="110"/>
      <c r="C18" s="111" t="s">
        <v>44</v>
      </c>
      <c r="D18" s="112" t="s">
        <v>45</v>
      </c>
      <c r="E18" s="113" t="n">
        <v>40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 t="n">
        <v>0.035</v>
      </c>
      <c r="AA18" s="114"/>
      <c r="AB18" s="115"/>
      <c r="AC18" s="116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collapsed="false" customFormat="false" customHeight="true" hidden="false" ht="14.75" outlineLevel="0" r="19">
      <c r="B19" s="36" t="s">
        <v>46</v>
      </c>
      <c r="C19" s="26"/>
      <c r="D19" s="26" t="s">
        <v>47</v>
      </c>
      <c r="E19" s="27" t="n">
        <v>100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8" t="n">
        <v>0.1</v>
      </c>
      <c r="AC19" s="29"/>
    </row>
    <row collapsed="false" customFormat="false" customHeight="false" hidden="false" ht="14.75" outlineLevel="0" r="20">
      <c r="B20" s="36"/>
      <c r="C20" s="120"/>
      <c r="D20" s="55"/>
      <c r="E20" s="195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93"/>
      <c r="AC20" s="116"/>
      <c r="AD20" s="53"/>
      <c r="AE20" s="53"/>
      <c r="AF20" s="53"/>
      <c r="AG20" s="53"/>
      <c r="AH20" s="53"/>
      <c r="AI20" s="53"/>
      <c r="AJ20" s="53"/>
      <c r="AK20" s="53"/>
      <c r="AL20" s="53"/>
    </row>
    <row collapsed="false" customFormat="true" customHeight="false" hidden="false" ht="14.75" outlineLevel="0" r="21" s="1">
      <c r="B21" s="207"/>
      <c r="C21" s="208"/>
      <c r="D21" s="209" t="s">
        <v>48</v>
      </c>
      <c r="E21" s="210"/>
      <c r="F21" s="193" t="n">
        <f aca="false">SUM(F9:F20)</f>
        <v>0.03</v>
      </c>
      <c r="G21" s="193" t="n">
        <f aca="false">SUM(G9:G20)</f>
        <v>0.124</v>
      </c>
      <c r="H21" s="193" t="n">
        <f aca="false">SUM(H9:H20)</f>
        <v>0.0335</v>
      </c>
      <c r="I21" s="193" t="n">
        <f aca="false">SUM(I9:I20)</f>
        <v>0.004</v>
      </c>
      <c r="J21" s="193" t="n">
        <f aca="false">SUM(J9:J20)</f>
        <v>0.015</v>
      </c>
      <c r="K21" s="193" t="n">
        <f aca="false">SUM(K9:K20)</f>
        <v>0.001</v>
      </c>
      <c r="L21" s="193" t="n">
        <f aca="false">SUM(L9:L20)</f>
        <v>0.017</v>
      </c>
      <c r="M21" s="193" t="n">
        <f aca="false">SUM(M9:M20)</f>
        <v>0.03</v>
      </c>
      <c r="N21" s="193" t="n">
        <f aca="false">SUM(N9:N20)</f>
        <v>0.035</v>
      </c>
      <c r="O21" s="193" t="n">
        <f aca="false">SUM(O9:O20)</f>
        <v>0.0075</v>
      </c>
      <c r="P21" s="193" t="n">
        <f aca="false">SUM(P9:P20)</f>
        <v>0.245</v>
      </c>
      <c r="Q21" s="193" t="n">
        <f aca="false">SUM(Q9:Q20)</f>
        <v>0.05</v>
      </c>
      <c r="R21" s="193" t="n">
        <f aca="false">SUM(R9:R20)</f>
        <v>0.005</v>
      </c>
      <c r="S21" s="193" t="n">
        <f aca="false">SUM(S9:S20)</f>
        <v>0</v>
      </c>
      <c r="T21" s="193" t="n">
        <f aca="false">SUM(T9:T20)</f>
        <v>0.0036</v>
      </c>
      <c r="U21" s="193" t="n">
        <f aca="false">SUM(U9:U20)</f>
        <v>0.0065</v>
      </c>
      <c r="V21" s="193" t="n">
        <f aca="false">SUM(V9:V20)</f>
        <v>0.003</v>
      </c>
      <c r="W21" s="193" t="n">
        <f aca="false">SUM(W9:W20)</f>
        <v>0.145</v>
      </c>
      <c r="X21" s="193" t="n">
        <f aca="false">SUM(X9:X20)</f>
        <v>0.0002</v>
      </c>
      <c r="Y21" s="193" t="n">
        <f aca="false">SUM(Y9:Y20)</f>
        <v>0.0454</v>
      </c>
      <c r="Z21" s="193" t="n">
        <f aca="false">SUM(Z9:Z20)</f>
        <v>0.051</v>
      </c>
      <c r="AA21" s="193" t="n">
        <f aca="false">SUM(AA9:AA20)</f>
        <v>0</v>
      </c>
      <c r="AB21" s="194" t="n">
        <f aca="false">SUM(AB9:AB20)</f>
        <v>0.1</v>
      </c>
      <c r="AC21" s="211" t="n">
        <f aca="false">SUM(F21:AB21)</f>
        <v>0.9517</v>
      </c>
    </row>
    <row collapsed="false" customFormat="false" customHeight="false" hidden="false" ht="14.75" outlineLevel="0" r="22">
      <c r="B22" s="56"/>
      <c r="C22" s="48"/>
      <c r="D22" s="212" t="s">
        <v>49</v>
      </c>
      <c r="E22" s="55"/>
      <c r="F22" s="51" t="n">
        <f aca="false">SUM(F21*50)</f>
        <v>1.5</v>
      </c>
      <c r="G22" s="51" t="n">
        <f aca="false">SUM(G21*50)</f>
        <v>6.2</v>
      </c>
      <c r="H22" s="51" t="n">
        <f aca="false">SUM(H21*50)</f>
        <v>1.675</v>
      </c>
      <c r="I22" s="51" t="n">
        <f aca="false">SUM(I21*50)</f>
        <v>0.2</v>
      </c>
      <c r="J22" s="51" t="n">
        <f aca="false">SUM(J21*50)</f>
        <v>0.75</v>
      </c>
      <c r="K22" s="51" t="n">
        <f aca="false">SUM(K21*50)</f>
        <v>0.05</v>
      </c>
      <c r="L22" s="51" t="n">
        <f aca="false">SUM(L21*50)</f>
        <v>0.85</v>
      </c>
      <c r="M22" s="51" t="n">
        <f aca="false">SUM(M21*50)</f>
        <v>1.5</v>
      </c>
      <c r="N22" s="51" t="n">
        <f aca="false">SUM(N21*50)</f>
        <v>1.75</v>
      </c>
      <c r="O22" s="51" t="n">
        <f aca="false">SUM(O21*50)</f>
        <v>0.375</v>
      </c>
      <c r="P22" s="51" t="n">
        <f aca="false">SUM(P21*50)</f>
        <v>12.25</v>
      </c>
      <c r="Q22" s="51" t="n">
        <f aca="false">SUM(Q21*50)</f>
        <v>2.5</v>
      </c>
      <c r="R22" s="51" t="n">
        <f aca="false">SUM(R21*50)</f>
        <v>0.25</v>
      </c>
      <c r="S22" s="51" t="n">
        <f aca="false">SUM(S21*50)</f>
        <v>0</v>
      </c>
      <c r="T22" s="51" t="n">
        <f aca="false">SUM(T21*50)</f>
        <v>0.18</v>
      </c>
      <c r="U22" s="51" t="n">
        <f aca="false">SUM(U21*50)</f>
        <v>0.325</v>
      </c>
      <c r="V22" s="51" t="n">
        <f aca="false">SUM(V21*50)</f>
        <v>0.15</v>
      </c>
      <c r="W22" s="51" t="n">
        <f aca="false">SUM(W21*50)</f>
        <v>7.25</v>
      </c>
      <c r="X22" s="51" t="n">
        <f aca="false">SUM(X21*50)</f>
        <v>0.01</v>
      </c>
      <c r="Y22" s="51" t="n">
        <f aca="false">SUM(Y21*50)</f>
        <v>2.27</v>
      </c>
      <c r="Z22" s="51" t="n">
        <f aca="false">SUM(Z21*50)</f>
        <v>2.55</v>
      </c>
      <c r="AA22" s="51" t="n">
        <f aca="false">SUM(AA21*50)</f>
        <v>0</v>
      </c>
      <c r="AB22" s="93" t="n">
        <f aca="false">SUM(AB21*50)</f>
        <v>5</v>
      </c>
      <c r="AC22" s="196" t="n">
        <f aca="false">SUM(F22:AB22)</f>
        <v>47.585</v>
      </c>
      <c r="AD22" s="53"/>
      <c r="AE22" s="53"/>
      <c r="AF22" s="53"/>
      <c r="AG22" s="53"/>
      <c r="AH22" s="53"/>
      <c r="AI22" s="53"/>
      <c r="AJ22" s="53"/>
      <c r="AK22" s="53"/>
      <c r="AL22" s="53"/>
    </row>
    <row collapsed="false" customFormat="false" customHeight="false" hidden="false" ht="14.75" outlineLevel="0" r="23">
      <c r="B23" s="56"/>
      <c r="C23" s="48"/>
      <c r="D23" s="212" t="s">
        <v>50</v>
      </c>
      <c r="E23" s="55"/>
      <c r="F23" s="60" t="n">
        <v>55</v>
      </c>
      <c r="G23" s="59" t="n">
        <v>72</v>
      </c>
      <c r="H23" s="60" t="n">
        <v>90</v>
      </c>
      <c r="I23" s="60" t="n">
        <v>12</v>
      </c>
      <c r="J23" s="60" t="n">
        <v>649</v>
      </c>
      <c r="K23" s="59" t="n">
        <v>550</v>
      </c>
      <c r="L23" s="59" t="n">
        <v>711</v>
      </c>
      <c r="M23" s="59" t="n">
        <v>130</v>
      </c>
      <c r="N23" s="60" t="n">
        <v>60</v>
      </c>
      <c r="O23" s="60" t="n">
        <v>320</v>
      </c>
      <c r="P23" s="60" t="n">
        <v>37</v>
      </c>
      <c r="Q23" s="59" t="n">
        <v>55</v>
      </c>
      <c r="R23" s="59" t="n">
        <v>34</v>
      </c>
      <c r="S23" s="60" t="n">
        <v>350</v>
      </c>
      <c r="T23" s="60" t="n">
        <v>120</v>
      </c>
      <c r="U23" s="59" t="n">
        <v>48</v>
      </c>
      <c r="V23" s="60" t="n">
        <v>250</v>
      </c>
      <c r="W23" s="60" t="n">
        <v>242</v>
      </c>
      <c r="X23" s="60" t="n">
        <v>3000</v>
      </c>
      <c r="Y23" s="60" t="n">
        <v>134</v>
      </c>
      <c r="Z23" s="59" t="n">
        <v>71</v>
      </c>
      <c r="AA23" s="59" t="n">
        <v>76</v>
      </c>
      <c r="AB23" s="59" t="n">
        <v>180</v>
      </c>
      <c r="AC23" s="196"/>
      <c r="AD23" s="53"/>
      <c r="AE23" s="53"/>
      <c r="AF23" s="53"/>
      <c r="AG23" s="53"/>
      <c r="AH23" s="53"/>
      <c r="AI23" s="53"/>
      <c r="AJ23" s="53"/>
      <c r="AK23" s="53"/>
      <c r="AL23" s="53"/>
    </row>
    <row collapsed="false" customFormat="false" customHeight="false" hidden="false" ht="14.75" outlineLevel="0" r="24">
      <c r="B24" s="97"/>
      <c r="C24" s="98"/>
      <c r="D24" s="213" t="s">
        <v>51</v>
      </c>
      <c r="E24" s="123"/>
      <c r="F24" s="124" t="n">
        <f aca="false">SUM(F22*F23)</f>
        <v>82.5</v>
      </c>
      <c r="G24" s="124" t="n">
        <f aca="false">SUM(G22*G23)</f>
        <v>446.4</v>
      </c>
      <c r="H24" s="124" t="n">
        <f aca="false">SUM(H22*H23)</f>
        <v>150.75</v>
      </c>
      <c r="I24" s="124" t="n">
        <f aca="false">SUM(I22*I23)</f>
        <v>2.4</v>
      </c>
      <c r="J24" s="124" t="n">
        <f aca="false">SUM(J22*J23)</f>
        <v>486.75</v>
      </c>
      <c r="K24" s="124" t="n">
        <f aca="false">SUM(K22*K23)</f>
        <v>27.5</v>
      </c>
      <c r="L24" s="124" t="n">
        <f aca="false">SUM(L22*L23)</f>
        <v>604.35</v>
      </c>
      <c r="M24" s="124" t="n">
        <f aca="false">SUM(M22*M23)</f>
        <v>195</v>
      </c>
      <c r="N24" s="124" t="n">
        <f aca="false">SUM(N22*N23)</f>
        <v>105</v>
      </c>
      <c r="O24" s="124" t="n">
        <f aca="false">SUM(O22*O23)</f>
        <v>120</v>
      </c>
      <c r="P24" s="124" t="n">
        <f aca="false">SUM(P22*P23)</f>
        <v>453.25</v>
      </c>
      <c r="Q24" s="124" t="n">
        <f aca="false">SUM(Q22*Q23)</f>
        <v>137.5</v>
      </c>
      <c r="R24" s="124" t="n">
        <f aca="false">SUM(R22*R23)</f>
        <v>8.5</v>
      </c>
      <c r="S24" s="124" t="n">
        <f aca="false">SUM(S22*S23)</f>
        <v>0</v>
      </c>
      <c r="T24" s="124" t="n">
        <f aca="false">SUM(T22*T23)</f>
        <v>21.6</v>
      </c>
      <c r="U24" s="124" t="n">
        <f aca="false">SUM(U22*U23)</f>
        <v>15.6</v>
      </c>
      <c r="V24" s="124" t="n">
        <f aca="false">SUM(V22*V23)</f>
        <v>37.5</v>
      </c>
      <c r="W24" s="124" t="n">
        <f aca="false">SUM(W22*W23)</f>
        <v>1754.5</v>
      </c>
      <c r="X24" s="124" t="n">
        <f aca="false">SUM(X22*X23)</f>
        <v>30</v>
      </c>
      <c r="Y24" s="124" t="n">
        <f aca="false">SUM(Y22*Y23)</f>
        <v>304.18</v>
      </c>
      <c r="Z24" s="124" t="n">
        <f aca="false">SUM(Z22*Z23)</f>
        <v>181.05</v>
      </c>
      <c r="AA24" s="124" t="n">
        <f aca="false">SUM(AA22*AA23)</f>
        <v>0</v>
      </c>
      <c r="AB24" s="125" t="n">
        <f aca="false">SUM(AB22*AB23)</f>
        <v>900</v>
      </c>
      <c r="AC24" s="102" t="n">
        <f aca="false">SUM(F24:AB24)</f>
        <v>6064.33</v>
      </c>
      <c r="AD24" s="53"/>
      <c r="AE24" s="53"/>
      <c r="AF24" s="53"/>
      <c r="AG24" s="53"/>
      <c r="AH24" s="53"/>
      <c r="AI24" s="53"/>
      <c r="AJ24" s="53"/>
      <c r="AK24" s="53"/>
      <c r="AL24" s="53"/>
    </row>
    <row collapsed="false" customFormat="false" customHeight="false" hidden="false" ht="14.75" outlineLevel="0" r="25">
      <c r="B25" s="53"/>
      <c r="C25" s="53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53"/>
      <c r="AD25" s="53"/>
      <c r="AE25" s="53"/>
      <c r="AF25" s="53"/>
      <c r="AG25" s="53"/>
      <c r="AH25" s="53"/>
      <c r="AI25" s="53"/>
      <c r="AJ25" s="53"/>
      <c r="AK25" s="53"/>
      <c r="AL25" s="53"/>
    </row>
    <row collapsed="false" customFormat="false" customHeight="false" hidden="false" ht="14.75" outlineLevel="0" r="26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</row>
    <row collapsed="false" customFormat="false" customHeight="false" hidden="false" ht="14.75" outlineLevel="0" r="27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</row>
    <row collapsed="false" customFormat="false" customHeight="false" hidden="false" ht="14.75" outlineLevel="0" r="28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</row>
  </sheetData>
  <mergeCells count="11">
    <mergeCell ref="C3:F3"/>
    <mergeCell ref="N3:R3"/>
    <mergeCell ref="L4:M4"/>
    <mergeCell ref="W5:Y5"/>
    <mergeCell ref="B7:B8"/>
    <mergeCell ref="C7:C8"/>
    <mergeCell ref="D7:D8"/>
    <mergeCell ref="E7:E8"/>
    <mergeCell ref="F7:AB7"/>
    <mergeCell ref="B13:B18"/>
    <mergeCell ref="B19:B20"/>
  </mergeCells>
  <printOptions headings="false" gridLines="false" gridLinesSet="true" horizontalCentered="false" verticalCentered="false"/>
  <pageMargins left="0.315277777777778" right="0.315277777777778" top="0.74791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.30588235294118"/>
    <col collapsed="false" hidden="false" max="2" min="2" style="1" width="4.8"/>
    <col collapsed="false" hidden="false" max="3" min="3" style="1" width="7.13725490196079"/>
    <col collapsed="false" hidden="false" max="4" min="4" style="1" width="26.356862745098"/>
    <col collapsed="false" hidden="false" max="5" min="5" style="1" width="4.50980392156863"/>
    <col collapsed="false" hidden="false" max="6" min="6" style="1" width="7.42745098039216"/>
    <col collapsed="false" hidden="false" max="8" min="7" style="1" width="5.96862745098039"/>
    <col collapsed="false" hidden="false" max="9" min="9" style="1" width="7.13725490196079"/>
    <col collapsed="false" hidden="false" max="10" min="10" style="1" width="7.85882352941176"/>
    <col collapsed="false" hidden="false" max="12" min="11" style="1" width="7.28235294117647"/>
    <col collapsed="false" hidden="false" max="13" min="13" style="1" width="5.96862745098039"/>
    <col collapsed="false" hidden="false" max="14" min="14" style="1" width="8.01176470588235"/>
    <col collapsed="false" hidden="false" max="15" min="15" style="1" width="6.11372549019608"/>
    <col collapsed="false" hidden="false" max="17" min="16" style="1" width="5.96862745098039"/>
    <col collapsed="false" hidden="false" max="18" min="18" style="1" width="6.4078431372549"/>
    <col collapsed="false" hidden="false" max="20" min="19" style="1" width="6.69803921568628"/>
    <col collapsed="false" hidden="false" max="21" min="21" style="1" width="7.42745098039216"/>
    <col collapsed="false" hidden="false" max="22" min="22" style="1" width="6.69803921568628"/>
    <col collapsed="false" hidden="false" max="23" min="23" style="1" width="7.28235294117647"/>
    <col collapsed="false" hidden="false" max="30" min="24" style="1" width="6.26274509803922"/>
    <col collapsed="false" hidden="false" max="31" min="31" style="1" width="7.56470588235294"/>
    <col collapsed="false" hidden="false" max="33" min="32" style="1" width="6.26274509803922"/>
    <col collapsed="false" hidden="false" max="34" min="34" style="0" width="6.26274509803922"/>
    <col collapsed="false" hidden="false" max="1025" min="35" style="0" width="9.44705882352941"/>
  </cols>
  <sheetData>
    <row collapsed="false" customFormat="false" customHeight="true" hidden="false" ht="84.75" outlineLevel="0" r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collapsed="false" customFormat="false" customHeight="false" hidden="false" ht="18.35" outlineLevel="0" r="2">
      <c r="A2" s="53"/>
      <c r="B2" s="53"/>
      <c r="C2" s="53"/>
      <c r="D2" s="53"/>
      <c r="E2" s="53"/>
      <c r="F2" s="53"/>
      <c r="G2" s="53"/>
      <c r="H2" s="53"/>
      <c r="I2" s="53"/>
      <c r="J2" s="127" t="s">
        <v>0</v>
      </c>
      <c r="K2" s="127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</row>
    <row collapsed="false" customFormat="false" customHeight="false" hidden="false" ht="14.75" outlineLevel="0" r="3">
      <c r="A3" s="53"/>
      <c r="B3" s="53"/>
      <c r="C3" s="128" t="s">
        <v>1</v>
      </c>
      <c r="D3" s="128"/>
      <c r="E3" s="128"/>
      <c r="F3" s="128"/>
      <c r="G3" s="53"/>
      <c r="H3" s="53"/>
      <c r="I3" s="53" t="s">
        <v>2</v>
      </c>
      <c r="J3" s="53"/>
      <c r="K3" s="53"/>
      <c r="L3" s="53"/>
      <c r="M3" s="129"/>
      <c r="N3" s="129" t="s">
        <v>3</v>
      </c>
      <c r="O3" s="129"/>
      <c r="P3" s="129"/>
      <c r="Q3" s="129"/>
      <c r="R3" s="129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</row>
    <row collapsed="false" customFormat="false" customHeight="false" hidden="false" ht="14.75" outlineLevel="0" r="4">
      <c r="A4" s="53"/>
      <c r="B4" s="53"/>
      <c r="C4" s="53"/>
      <c r="D4" s="53"/>
      <c r="E4" s="53"/>
      <c r="F4" s="53"/>
      <c r="G4" s="53"/>
      <c r="H4" s="53"/>
      <c r="I4" s="53" t="s">
        <v>52</v>
      </c>
      <c r="J4" s="53"/>
      <c r="K4" s="53"/>
      <c r="L4" s="130" t="s">
        <v>5</v>
      </c>
      <c r="M4" s="131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</row>
    <row collapsed="false" customFormat="false" customHeight="false" hidden="false" ht="14.75" outlineLevel="0" r="5">
      <c r="A5" s="53"/>
      <c r="B5" s="53"/>
      <c r="C5" s="53"/>
      <c r="D5" s="53"/>
      <c r="E5" s="53"/>
      <c r="F5" s="53"/>
      <c r="G5" s="53"/>
      <c r="H5" s="53" t="s">
        <v>6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131"/>
      <c r="V5" s="131"/>
      <c r="W5" s="131"/>
      <c r="X5" s="131"/>
      <c r="Y5" s="131"/>
      <c r="Z5" s="131"/>
      <c r="AA5" s="131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collapsed="false" customFormat="false" customHeight="false" hidden="false" ht="14.75" outlineLevel="0" r="6">
      <c r="A6" s="53"/>
      <c r="B6" s="53"/>
      <c r="C6" s="53"/>
      <c r="D6" s="132" t="s">
        <v>8</v>
      </c>
      <c r="E6" s="132"/>
      <c r="F6" s="132"/>
      <c r="G6" s="132"/>
      <c r="H6" s="132"/>
      <c r="I6" s="13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133" t="s">
        <v>160</v>
      </c>
      <c r="X6" s="13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</row>
    <row collapsed="false" customFormat="false" customHeight="true" hidden="false" ht="14.75" outlineLevel="0" r="7">
      <c r="A7" s="53"/>
      <c r="B7" s="134"/>
      <c r="C7" s="135" t="s">
        <v>9</v>
      </c>
      <c r="D7" s="136" t="s">
        <v>10</v>
      </c>
      <c r="E7" s="137" t="s">
        <v>11</v>
      </c>
      <c r="F7" s="138" t="s">
        <v>12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139"/>
      <c r="AF7" s="53"/>
      <c r="AG7" s="53"/>
      <c r="AH7" s="53"/>
      <c r="AI7" s="53"/>
      <c r="AJ7" s="53"/>
      <c r="AK7" s="53"/>
      <c r="AL7" s="53"/>
      <c r="AM7" s="53"/>
      <c r="AN7" s="53"/>
    </row>
    <row collapsed="false" customFormat="false" customHeight="true" hidden="false" ht="117" outlineLevel="0" r="8">
      <c r="A8" s="53"/>
      <c r="B8" s="134"/>
      <c r="C8" s="135"/>
      <c r="D8" s="136"/>
      <c r="E8" s="137"/>
      <c r="F8" s="140" t="s">
        <v>100</v>
      </c>
      <c r="G8" s="140" t="s">
        <v>101</v>
      </c>
      <c r="H8" s="140" t="s">
        <v>55</v>
      </c>
      <c r="I8" s="140" t="s">
        <v>56</v>
      </c>
      <c r="J8" s="140" t="s">
        <v>58</v>
      </c>
      <c r="K8" s="140" t="s">
        <v>102</v>
      </c>
      <c r="L8" s="140" t="s">
        <v>84</v>
      </c>
      <c r="M8" s="140" t="s">
        <v>103</v>
      </c>
      <c r="N8" s="140" t="s">
        <v>104</v>
      </c>
      <c r="O8" s="140" t="s">
        <v>105</v>
      </c>
      <c r="P8" s="140" t="s">
        <v>63</v>
      </c>
      <c r="Q8" s="140" t="s">
        <v>106</v>
      </c>
      <c r="R8" s="140" t="s">
        <v>22</v>
      </c>
      <c r="S8" s="140" t="s">
        <v>107</v>
      </c>
      <c r="T8" s="13" t="s">
        <v>82</v>
      </c>
      <c r="U8" s="140" t="s">
        <v>24</v>
      </c>
      <c r="V8" s="140" t="s">
        <v>108</v>
      </c>
      <c r="W8" s="140" t="s">
        <v>109</v>
      </c>
      <c r="X8" s="140" t="s">
        <v>147</v>
      </c>
      <c r="Y8" s="140" t="s">
        <v>111</v>
      </c>
      <c r="Z8" s="140" t="s">
        <v>112</v>
      </c>
      <c r="AA8" s="140" t="s">
        <v>113</v>
      </c>
      <c r="AB8" s="140" t="s">
        <v>31</v>
      </c>
      <c r="AC8" s="140" t="s">
        <v>32</v>
      </c>
      <c r="AD8" s="13" t="s">
        <v>69</v>
      </c>
      <c r="AE8" s="116"/>
      <c r="AF8" s="53"/>
      <c r="AG8" s="53"/>
      <c r="AH8" s="53"/>
      <c r="AI8" s="53"/>
      <c r="AJ8" s="53"/>
      <c r="AK8" s="53"/>
      <c r="AL8" s="53"/>
      <c r="AM8" s="53"/>
      <c r="AN8" s="53"/>
    </row>
    <row collapsed="false" customFormat="false" customHeight="true" hidden="false" ht="15" outlineLevel="0" r="9">
      <c r="A9" s="53"/>
      <c r="B9" s="110" t="s">
        <v>35</v>
      </c>
      <c r="C9" s="111" t="n">
        <v>102</v>
      </c>
      <c r="D9" s="112" t="s">
        <v>115</v>
      </c>
      <c r="E9" s="113" t="n">
        <v>200</v>
      </c>
      <c r="F9" s="114" t="n">
        <v>0.015</v>
      </c>
      <c r="G9" s="114" t="n">
        <v>0.011</v>
      </c>
      <c r="H9" s="114" t="n">
        <v>0.062</v>
      </c>
      <c r="I9" s="114" t="n">
        <v>0.0159</v>
      </c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5"/>
      <c r="AE9" s="116"/>
      <c r="AF9" s="53"/>
      <c r="AG9" s="53"/>
      <c r="AH9" s="53"/>
      <c r="AI9" s="53"/>
      <c r="AJ9" s="53"/>
      <c r="AK9" s="53"/>
      <c r="AL9" s="53"/>
      <c r="AM9" s="53"/>
      <c r="AN9" s="53"/>
    </row>
    <row collapsed="false" customFormat="false" customHeight="true" hidden="false" ht="15" outlineLevel="0" r="10">
      <c r="A10" s="53"/>
      <c r="B10" s="110"/>
      <c r="C10" s="111" t="n">
        <v>300</v>
      </c>
      <c r="D10" s="112" t="s">
        <v>116</v>
      </c>
      <c r="E10" s="113" t="n">
        <v>200</v>
      </c>
      <c r="F10" s="114"/>
      <c r="G10" s="114"/>
      <c r="H10" s="114"/>
      <c r="I10" s="114" t="n">
        <v>0.01</v>
      </c>
      <c r="J10" s="114"/>
      <c r="K10" s="114" t="n">
        <v>0.001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  <c r="AE10" s="116"/>
      <c r="AF10" s="53"/>
      <c r="AG10" s="53"/>
      <c r="AH10" s="53"/>
      <c r="AI10" s="53"/>
      <c r="AJ10" s="53"/>
      <c r="AK10" s="53"/>
      <c r="AL10" s="53"/>
      <c r="AM10" s="53"/>
      <c r="AN10" s="53"/>
    </row>
    <row collapsed="false" customFormat="true" customHeight="true" hidden="false" ht="15" outlineLevel="0" r="11" s="69">
      <c r="A11" s="53"/>
      <c r="B11" s="110"/>
      <c r="C11" s="111" t="s">
        <v>44</v>
      </c>
      <c r="D11" s="112" t="s">
        <v>31</v>
      </c>
      <c r="E11" s="113" t="n">
        <v>35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 t="n">
        <v>0.04</v>
      </c>
      <c r="AC11" s="114"/>
      <c r="AD11" s="115"/>
      <c r="AE11" s="116"/>
      <c r="AF11" s="53"/>
      <c r="AG11" s="53"/>
      <c r="AH11" s="53"/>
      <c r="AI11" s="53"/>
      <c r="AJ11" s="53"/>
      <c r="AK11" s="53"/>
      <c r="AL11" s="53"/>
      <c r="AM11" s="53"/>
      <c r="AN11" s="53"/>
      <c r="AMJ11" s="0"/>
    </row>
    <row collapsed="false" customFormat="true" customHeight="true" hidden="false" ht="15" outlineLevel="0" r="12" s="84">
      <c r="B12" s="110"/>
      <c r="C12" s="85" t="n">
        <v>133</v>
      </c>
      <c r="D12" s="86" t="s">
        <v>117</v>
      </c>
      <c r="E12" s="87" t="n">
        <v>60</v>
      </c>
      <c r="F12" s="88"/>
      <c r="G12" s="88"/>
      <c r="H12" s="88" t="n">
        <v>0.023</v>
      </c>
      <c r="I12" s="88"/>
      <c r="J12" s="88" t="n">
        <v>0.002</v>
      </c>
      <c r="K12" s="88"/>
      <c r="L12" s="88" t="n">
        <v>0.04</v>
      </c>
      <c r="M12" s="88"/>
      <c r="N12" s="88"/>
      <c r="O12" s="88" t="n">
        <v>0.0005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9"/>
      <c r="AE12" s="118"/>
      <c r="AF12" s="84" t="s">
        <v>161</v>
      </c>
      <c r="AMJ12" s="0"/>
    </row>
    <row collapsed="false" customFormat="false" customHeight="true" hidden="false" ht="15" outlineLevel="0" r="13">
      <c r="A13" s="53"/>
      <c r="B13" s="110"/>
      <c r="C13" s="111"/>
      <c r="D13" s="112"/>
      <c r="E13" s="113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5"/>
      <c r="AE13" s="116"/>
      <c r="AF13" s="53"/>
      <c r="AG13" s="53"/>
      <c r="AH13" s="53"/>
      <c r="AI13" s="53"/>
      <c r="AJ13" s="53"/>
      <c r="AK13" s="53"/>
      <c r="AL13" s="53"/>
      <c r="AM13" s="53"/>
      <c r="AN13" s="53"/>
    </row>
    <row collapsed="false" customFormat="false" customHeight="true" hidden="false" ht="15" outlineLevel="0" r="14">
      <c r="A14" s="53"/>
      <c r="B14" s="110" t="s">
        <v>39</v>
      </c>
      <c r="C14" s="111" t="n">
        <v>27</v>
      </c>
      <c r="D14" s="112" t="s">
        <v>118</v>
      </c>
      <c r="E14" s="113" t="n">
        <v>60</v>
      </c>
      <c r="F14" s="114"/>
      <c r="G14" s="114"/>
      <c r="H14" s="114"/>
      <c r="I14" s="114"/>
      <c r="J14" s="114" t="n">
        <v>0.0032</v>
      </c>
      <c r="K14" s="114"/>
      <c r="L14" s="114"/>
      <c r="M14" s="114" t="n">
        <v>0.065</v>
      </c>
      <c r="N14" s="114" t="n">
        <v>0.005</v>
      </c>
      <c r="O14" s="114" t="n">
        <v>0.0011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5"/>
      <c r="AE14" s="116"/>
      <c r="AF14" s="53"/>
      <c r="AG14" s="53"/>
      <c r="AH14" s="53"/>
      <c r="AI14" s="53"/>
      <c r="AJ14" s="53"/>
      <c r="AK14" s="53"/>
      <c r="AL14" s="53"/>
      <c r="AM14" s="53"/>
      <c r="AN14" s="53"/>
    </row>
    <row collapsed="false" customFormat="false" customHeight="true" hidden="false" ht="15" outlineLevel="0" r="15">
      <c r="A15" s="53"/>
      <c r="B15" s="110"/>
      <c r="C15" s="111" t="n">
        <v>42</v>
      </c>
      <c r="D15" s="112" t="s">
        <v>119</v>
      </c>
      <c r="E15" s="113" t="n">
        <v>200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 t="n">
        <v>0.0005</v>
      </c>
      <c r="P15" s="114" t="n">
        <v>0.08</v>
      </c>
      <c r="Q15" s="114" t="n">
        <v>0.005</v>
      </c>
      <c r="R15" s="114" t="n">
        <v>0.006</v>
      </c>
      <c r="S15" s="114" t="n">
        <v>0.014</v>
      </c>
      <c r="T15" s="114" t="n">
        <v>0.01</v>
      </c>
      <c r="U15" s="114" t="n">
        <v>0.0024</v>
      </c>
      <c r="V15" s="114"/>
      <c r="W15" s="114"/>
      <c r="X15" s="114"/>
      <c r="Y15" s="114"/>
      <c r="Z15" s="114" t="n">
        <v>0.01</v>
      </c>
      <c r="AA15" s="114"/>
      <c r="AB15" s="114"/>
      <c r="AC15" s="114"/>
      <c r="AD15" s="115"/>
      <c r="AE15" s="116"/>
      <c r="AF15" s="53"/>
      <c r="AG15" s="53"/>
      <c r="AH15" s="53"/>
      <c r="AI15" s="53"/>
      <c r="AJ15" s="53"/>
      <c r="AK15" s="53"/>
      <c r="AL15" s="53"/>
      <c r="AM15" s="53"/>
      <c r="AN15" s="53"/>
    </row>
    <row collapsed="false" customFormat="false" customHeight="true" hidden="false" ht="15" outlineLevel="0" r="16">
      <c r="A16" s="53"/>
      <c r="B16" s="110"/>
      <c r="C16" s="111" t="n">
        <v>27</v>
      </c>
      <c r="D16" s="112" t="s">
        <v>120</v>
      </c>
      <c r="E16" s="113" t="n">
        <v>150</v>
      </c>
      <c r="F16" s="114"/>
      <c r="G16" s="114"/>
      <c r="H16" s="114"/>
      <c r="I16" s="114"/>
      <c r="J16" s="114" t="n">
        <v>0.0037</v>
      </c>
      <c r="K16" s="114"/>
      <c r="L16" s="114"/>
      <c r="M16" s="114"/>
      <c r="N16" s="114"/>
      <c r="O16" s="114" t="n">
        <v>0.0004</v>
      </c>
      <c r="P16" s="114"/>
      <c r="Q16" s="114"/>
      <c r="R16" s="114"/>
      <c r="S16" s="114"/>
      <c r="T16" s="114"/>
      <c r="U16" s="114"/>
      <c r="V16" s="114"/>
      <c r="W16" s="114" t="n">
        <v>0.051</v>
      </c>
      <c r="X16" s="114"/>
      <c r="Y16" s="114"/>
      <c r="Z16" s="114"/>
      <c r="AA16" s="114"/>
      <c r="AB16" s="114"/>
      <c r="AC16" s="114"/>
      <c r="AD16" s="115"/>
      <c r="AE16" s="116"/>
      <c r="AF16" s="53"/>
      <c r="AG16" s="53"/>
      <c r="AH16" s="53"/>
      <c r="AI16" s="53"/>
      <c r="AJ16" s="53"/>
      <c r="AK16" s="53"/>
      <c r="AL16" s="53"/>
      <c r="AM16" s="53"/>
      <c r="AN16" s="53"/>
    </row>
    <row collapsed="false" customFormat="false" customHeight="true" hidden="false" ht="15" outlineLevel="0" r="17">
      <c r="A17" s="53"/>
      <c r="B17" s="110"/>
      <c r="C17" s="111" t="n">
        <v>201</v>
      </c>
      <c r="D17" s="112" t="s">
        <v>148</v>
      </c>
      <c r="E17" s="113" t="n">
        <v>90</v>
      </c>
      <c r="F17" s="114"/>
      <c r="G17" s="114"/>
      <c r="H17" s="114"/>
      <c r="I17" s="114"/>
      <c r="J17" s="114" t="n">
        <v>0.0039</v>
      </c>
      <c r="K17" s="114"/>
      <c r="L17" s="114"/>
      <c r="M17" s="114"/>
      <c r="N17" s="114"/>
      <c r="O17" s="114" t="n">
        <v>0.0005</v>
      </c>
      <c r="P17" s="114"/>
      <c r="Q17" s="114"/>
      <c r="R17" s="114" t="n">
        <v>0.0069</v>
      </c>
      <c r="S17" s="114"/>
      <c r="T17" s="114"/>
      <c r="U17" s="114" t="n">
        <v>0.003</v>
      </c>
      <c r="V17" s="114" t="n">
        <v>0.0025</v>
      </c>
      <c r="W17" s="114"/>
      <c r="X17" s="114" t="n">
        <v>0.035</v>
      </c>
      <c r="Y17" s="114" t="n">
        <v>0.006</v>
      </c>
      <c r="Z17" s="114"/>
      <c r="AA17" s="114"/>
      <c r="AB17" s="114"/>
      <c r="AC17" s="114" t="n">
        <v>0.01</v>
      </c>
      <c r="AD17" s="115"/>
      <c r="AE17" s="116"/>
      <c r="AF17" s="53"/>
      <c r="AG17" s="53"/>
      <c r="AH17" s="53"/>
      <c r="AI17" s="53"/>
      <c r="AJ17" s="53"/>
      <c r="AK17" s="53"/>
      <c r="AL17" s="53"/>
      <c r="AM17" s="53"/>
      <c r="AN17" s="53"/>
    </row>
    <row collapsed="false" customFormat="false" customHeight="true" hidden="false" ht="15" outlineLevel="0" r="18">
      <c r="A18" s="53"/>
      <c r="B18" s="110"/>
      <c r="C18" s="111" t="n">
        <v>286</v>
      </c>
      <c r="D18" s="112" t="s">
        <v>123</v>
      </c>
      <c r="E18" s="113" t="n">
        <v>200</v>
      </c>
      <c r="F18" s="114"/>
      <c r="G18" s="114"/>
      <c r="H18" s="114"/>
      <c r="I18" s="114" t="n">
        <v>0.01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 t="n">
        <v>0.02</v>
      </c>
      <c r="AB18" s="114"/>
      <c r="AC18" s="114"/>
      <c r="AD18" s="115"/>
      <c r="AE18" s="116"/>
      <c r="AF18" s="53"/>
      <c r="AG18" s="53"/>
      <c r="AH18" s="53"/>
      <c r="AI18" s="53"/>
      <c r="AJ18" s="53"/>
      <c r="AK18" s="53"/>
      <c r="AL18" s="53"/>
      <c r="AM18" s="53"/>
      <c r="AN18" s="53"/>
    </row>
    <row collapsed="false" customFormat="true" customHeight="true" hidden="false" ht="15" outlineLevel="0" r="19" s="69">
      <c r="A19" s="53"/>
      <c r="B19" s="110"/>
      <c r="C19" s="111" t="s">
        <v>44</v>
      </c>
      <c r="D19" s="112" t="s">
        <v>45</v>
      </c>
      <c r="E19" s="113" t="n">
        <v>40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 t="n">
        <v>0.031</v>
      </c>
      <c r="AD19" s="115"/>
      <c r="AE19" s="116"/>
      <c r="AF19" s="53"/>
      <c r="AG19" s="53"/>
      <c r="AH19" s="53"/>
      <c r="AI19" s="53"/>
      <c r="AJ19" s="53"/>
      <c r="AK19" s="53"/>
      <c r="AL19" s="53"/>
      <c r="AM19" s="53"/>
      <c r="AN19" s="53"/>
      <c r="AMJ19" s="0"/>
    </row>
    <row collapsed="false" customFormat="false" customHeight="true" hidden="false" ht="15" outlineLevel="0" r="20">
      <c r="A20" s="53"/>
      <c r="B20" s="110"/>
      <c r="C20" s="111"/>
      <c r="D20" s="112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5"/>
      <c r="AE20" s="116"/>
      <c r="AF20" s="53"/>
      <c r="AG20" s="53"/>
      <c r="AH20" s="53"/>
      <c r="AI20" s="53"/>
      <c r="AJ20" s="53"/>
      <c r="AK20" s="53"/>
      <c r="AL20" s="53"/>
      <c r="AM20" s="53"/>
      <c r="AN20" s="53"/>
    </row>
    <row collapsed="false" customFormat="false" customHeight="true" hidden="false" ht="15" outlineLevel="0" r="21">
      <c r="A21" s="53"/>
      <c r="B21" s="36" t="s">
        <v>46</v>
      </c>
      <c r="C21" s="215" t="n">
        <v>293</v>
      </c>
      <c r="D21" s="26" t="s">
        <v>69</v>
      </c>
      <c r="E21" s="27" t="n">
        <v>200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5" t="n">
        <v>0.2</v>
      </c>
      <c r="AE21" s="116"/>
      <c r="AF21" s="53"/>
      <c r="AG21" s="53"/>
      <c r="AH21" s="53"/>
      <c r="AI21" s="53"/>
      <c r="AJ21" s="53"/>
      <c r="AK21" s="53"/>
      <c r="AL21" s="53"/>
      <c r="AM21" s="53"/>
      <c r="AN21" s="53"/>
    </row>
    <row collapsed="false" customFormat="false" customHeight="true" hidden="false" ht="15" outlineLevel="0" r="22">
      <c r="A22" s="53"/>
      <c r="B22" s="36"/>
      <c r="C22" s="142"/>
      <c r="D22" s="142"/>
      <c r="E22" s="143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9"/>
      <c r="AE22" s="200"/>
      <c r="AF22" s="53"/>
      <c r="AG22" s="53"/>
      <c r="AH22" s="53"/>
      <c r="AI22" s="53"/>
      <c r="AJ22" s="53"/>
      <c r="AK22" s="53"/>
      <c r="AL22" s="53"/>
      <c r="AM22" s="53"/>
      <c r="AN22" s="53"/>
    </row>
    <row collapsed="false" customFormat="false" customHeight="true" hidden="false" ht="15" outlineLevel="0" r="23">
      <c r="A23" s="53"/>
      <c r="B23" s="56"/>
      <c r="C23" s="48"/>
      <c r="D23" s="48" t="s">
        <v>48</v>
      </c>
      <c r="E23" s="112"/>
      <c r="F23" s="181" t="n">
        <f aca="false">SUM(F9:F22)</f>
        <v>0.015</v>
      </c>
      <c r="G23" s="181" t="n">
        <f aca="false">SUM(G9:G22)</f>
        <v>0.011</v>
      </c>
      <c r="H23" s="181" t="n">
        <f aca="false">SUM(H9:H22)</f>
        <v>0.085</v>
      </c>
      <c r="I23" s="181" t="n">
        <f aca="false">SUM(I9:I22)</f>
        <v>0.0359</v>
      </c>
      <c r="J23" s="181" t="n">
        <f aca="false">SUM(J9:J22)</f>
        <v>0.0128</v>
      </c>
      <c r="K23" s="181" t="n">
        <f aca="false">SUM(K9:K22)</f>
        <v>0.001</v>
      </c>
      <c r="L23" s="181" t="n">
        <f aca="false">SUM(L9:L22)</f>
        <v>0.04</v>
      </c>
      <c r="M23" s="181" t="n">
        <f aca="false">SUM(M9:M22)</f>
        <v>0.065</v>
      </c>
      <c r="N23" s="181" t="n">
        <f aca="false">SUM(N9:N22)</f>
        <v>0.005</v>
      </c>
      <c r="O23" s="181" t="n">
        <f aca="false">SUM(O9:O22)</f>
        <v>0.003</v>
      </c>
      <c r="P23" s="181" t="n">
        <f aca="false">SUM(P9:P22)</f>
        <v>0.08</v>
      </c>
      <c r="Q23" s="181" t="n">
        <f aca="false">SUM(Q9:Q22)</f>
        <v>0.005</v>
      </c>
      <c r="R23" s="181" t="n">
        <f aca="false">SUM(R9:R22)</f>
        <v>0.0129</v>
      </c>
      <c r="S23" s="181" t="n">
        <f aca="false">SUM(S9:S22)</f>
        <v>0.014</v>
      </c>
      <c r="T23" s="181" t="n">
        <f aca="false">SUM(T9:T22)</f>
        <v>0.01</v>
      </c>
      <c r="U23" s="181" t="n">
        <f aca="false">SUM(U9:U22)</f>
        <v>0.0054</v>
      </c>
      <c r="V23" s="181" t="n">
        <f aca="false">SUM(V9:V22)</f>
        <v>0.0025</v>
      </c>
      <c r="W23" s="181" t="n">
        <f aca="false">SUM(W9:W22)</f>
        <v>0.051</v>
      </c>
      <c r="X23" s="181" t="n">
        <f aca="false">SUM(X9:X22)</f>
        <v>0.035</v>
      </c>
      <c r="Y23" s="181" t="n">
        <f aca="false">SUM(Y9:Y22)</f>
        <v>0.006</v>
      </c>
      <c r="Z23" s="181" t="n">
        <f aca="false">SUM(Z9:Z22)</f>
        <v>0.01</v>
      </c>
      <c r="AA23" s="181" t="n">
        <f aca="false">SUM(AA9:AA22)</f>
        <v>0.02</v>
      </c>
      <c r="AB23" s="181" t="n">
        <f aca="false">SUM(AB9:AB22)</f>
        <v>0.04</v>
      </c>
      <c r="AC23" s="181" t="n">
        <f aca="false">SUM(AC9:AC22)</f>
        <v>0.041</v>
      </c>
      <c r="AD23" s="182" t="n">
        <f aca="false">SUM(AD9:AD22)</f>
        <v>0.2</v>
      </c>
      <c r="AE23" s="201" t="n">
        <f aca="false">SUM(F23:AD23)</f>
        <v>0.8065</v>
      </c>
      <c r="AF23" s="53"/>
      <c r="AG23" s="53"/>
      <c r="AH23" s="53"/>
      <c r="AI23" s="53"/>
      <c r="AJ23" s="53"/>
      <c r="AK23" s="53"/>
      <c r="AL23" s="53"/>
      <c r="AM23" s="53"/>
      <c r="AN23" s="53"/>
    </row>
    <row collapsed="false" customFormat="false" customHeight="true" hidden="false" ht="15" outlineLevel="0" r="24">
      <c r="A24" s="53"/>
      <c r="B24" s="56"/>
      <c r="C24" s="48"/>
      <c r="D24" s="48" t="s">
        <v>49</v>
      </c>
      <c r="E24" s="112"/>
      <c r="F24" s="181" t="n">
        <f aca="false">SUM(F23*1)</f>
        <v>0.015</v>
      </c>
      <c r="G24" s="181" t="n">
        <f aca="false">SUM(G23*1)</f>
        <v>0.011</v>
      </c>
      <c r="H24" s="181" t="n">
        <f aca="false">SUM(H23*1)</f>
        <v>0.085</v>
      </c>
      <c r="I24" s="181" t="n">
        <f aca="false">SUM(I23*1)</f>
        <v>0.0359</v>
      </c>
      <c r="J24" s="181" t="n">
        <f aca="false">SUM(J23*1)</f>
        <v>0.0128</v>
      </c>
      <c r="K24" s="181" t="n">
        <f aca="false">SUM(K23*1)</f>
        <v>0.001</v>
      </c>
      <c r="L24" s="181" t="n">
        <f aca="false">SUM(L23*1)</f>
        <v>0.04</v>
      </c>
      <c r="M24" s="181" t="n">
        <f aca="false">SUM(M23*1)</f>
        <v>0.065</v>
      </c>
      <c r="N24" s="181" t="n">
        <f aca="false">SUM(N23*1)</f>
        <v>0.005</v>
      </c>
      <c r="O24" s="181" t="n">
        <f aca="false">SUM(O23*1)</f>
        <v>0.003</v>
      </c>
      <c r="P24" s="181" t="n">
        <f aca="false">SUM(P23*1)</f>
        <v>0.08</v>
      </c>
      <c r="Q24" s="181" t="n">
        <f aca="false">SUM(Q23*1)</f>
        <v>0.005</v>
      </c>
      <c r="R24" s="181" t="n">
        <f aca="false">SUM(R23*1)</f>
        <v>0.0129</v>
      </c>
      <c r="S24" s="181" t="n">
        <f aca="false">SUM(S23*1)</f>
        <v>0.014</v>
      </c>
      <c r="T24" s="181" t="n">
        <f aca="false">SUM(T23*1)</f>
        <v>0.01</v>
      </c>
      <c r="U24" s="181" t="n">
        <f aca="false">SUM(U23*1)</f>
        <v>0.0054</v>
      </c>
      <c r="V24" s="181" t="n">
        <f aca="false">SUM(V23*1)</f>
        <v>0.0025</v>
      </c>
      <c r="W24" s="181" t="n">
        <f aca="false">SUM(W23*1)</f>
        <v>0.051</v>
      </c>
      <c r="X24" s="181" t="n">
        <f aca="false">SUM(X23*1)</f>
        <v>0.035</v>
      </c>
      <c r="Y24" s="181" t="n">
        <f aca="false">SUM(Y23*1)</f>
        <v>0.006</v>
      </c>
      <c r="Z24" s="181" t="n">
        <f aca="false">SUM(Z23*1)</f>
        <v>0.01</v>
      </c>
      <c r="AA24" s="181" t="n">
        <f aca="false">SUM(AA23*1)</f>
        <v>0.02</v>
      </c>
      <c r="AB24" s="181" t="n">
        <f aca="false">SUM(AB23*1)</f>
        <v>0.04</v>
      </c>
      <c r="AC24" s="181" t="n">
        <f aca="false">SUM(AC23*1)</f>
        <v>0.041</v>
      </c>
      <c r="AD24" s="182" t="n">
        <f aca="false">SUM(AD23*1)</f>
        <v>0.2</v>
      </c>
      <c r="AE24" s="201" t="n">
        <f aca="false">SUM(F24:AD24)</f>
        <v>0.8065</v>
      </c>
      <c r="AF24" s="53"/>
      <c r="AG24" s="53"/>
      <c r="AH24" s="53"/>
      <c r="AI24" s="53"/>
      <c r="AJ24" s="53"/>
      <c r="AK24" s="53"/>
      <c r="AL24" s="53"/>
      <c r="AM24" s="53"/>
      <c r="AN24" s="53"/>
    </row>
    <row collapsed="false" customFormat="false" customHeight="true" hidden="false" ht="15" outlineLevel="0" r="25">
      <c r="A25" s="53"/>
      <c r="B25" s="56"/>
      <c r="C25" s="48"/>
      <c r="D25" s="48" t="s">
        <v>50</v>
      </c>
      <c r="E25" s="112"/>
      <c r="F25" s="185" t="n">
        <v>110</v>
      </c>
      <c r="G25" s="185" t="n">
        <v>45</v>
      </c>
      <c r="H25" s="186" t="n">
        <v>72</v>
      </c>
      <c r="I25" s="185" t="n">
        <v>90</v>
      </c>
      <c r="J25" s="185" t="n">
        <v>649</v>
      </c>
      <c r="K25" s="186" t="n">
        <v>550</v>
      </c>
      <c r="L25" s="185" t="n">
        <v>250</v>
      </c>
      <c r="M25" s="185" t="n">
        <v>60</v>
      </c>
      <c r="N25" s="186" t="n">
        <v>711</v>
      </c>
      <c r="O25" s="185" t="n">
        <v>12</v>
      </c>
      <c r="P25" s="185" t="n">
        <v>37</v>
      </c>
      <c r="Q25" s="185" t="n">
        <v>25</v>
      </c>
      <c r="R25" s="186" t="n">
        <v>34</v>
      </c>
      <c r="S25" s="185" t="n">
        <v>200</v>
      </c>
      <c r="T25" s="186" t="n">
        <v>55</v>
      </c>
      <c r="U25" s="185" t="n">
        <v>120</v>
      </c>
      <c r="V25" s="186" t="n">
        <v>48</v>
      </c>
      <c r="W25" s="185" t="n">
        <v>50</v>
      </c>
      <c r="X25" s="185" t="n">
        <v>653</v>
      </c>
      <c r="Y25" s="185" t="n">
        <v>230</v>
      </c>
      <c r="Z25" s="185" t="n">
        <v>274</v>
      </c>
      <c r="AA25" s="185" t="n">
        <v>300</v>
      </c>
      <c r="AB25" s="186" t="n">
        <v>76</v>
      </c>
      <c r="AC25" s="186" t="n">
        <v>71</v>
      </c>
      <c r="AD25" s="185" t="n">
        <v>53</v>
      </c>
      <c r="AE25" s="201"/>
      <c r="AF25" s="53"/>
      <c r="AG25" s="53"/>
      <c r="AH25" s="53"/>
      <c r="AI25" s="53"/>
      <c r="AJ25" s="53"/>
      <c r="AK25" s="53"/>
      <c r="AL25" s="53"/>
      <c r="AM25" s="53"/>
      <c r="AN25" s="53"/>
    </row>
    <row collapsed="false" customFormat="false" customHeight="true" hidden="false" ht="15" outlineLevel="0" r="26">
      <c r="A26" s="53"/>
      <c r="B26" s="97"/>
      <c r="C26" s="98"/>
      <c r="D26" s="98" t="s">
        <v>51</v>
      </c>
      <c r="E26" s="99"/>
      <c r="F26" s="187" t="n">
        <f aca="false">SUM(F24*F25)</f>
        <v>1.65</v>
      </c>
      <c r="G26" s="187" t="n">
        <f aca="false">SUM(G24*G25)</f>
        <v>0.495</v>
      </c>
      <c r="H26" s="187" t="n">
        <f aca="false">SUM(H24*H25)</f>
        <v>6.12</v>
      </c>
      <c r="I26" s="187" t="n">
        <f aca="false">SUM(I24*I25)</f>
        <v>3.231</v>
      </c>
      <c r="J26" s="187" t="n">
        <f aca="false">SUM(J24*J25)</f>
        <v>8.3072</v>
      </c>
      <c r="K26" s="187" t="n">
        <f aca="false">SUM(K24*K25)</f>
        <v>0.55</v>
      </c>
      <c r="L26" s="187" t="n">
        <f aca="false">SUM(L24*L25)</f>
        <v>10</v>
      </c>
      <c r="M26" s="187" t="n">
        <f aca="false">SUM(M24*M25)</f>
        <v>3.9</v>
      </c>
      <c r="N26" s="187" t="n">
        <f aca="false">SUM(N24*N25)</f>
        <v>3.555</v>
      </c>
      <c r="O26" s="187" t="n">
        <f aca="false">SUM(O24*O25)</f>
        <v>0.036</v>
      </c>
      <c r="P26" s="187" t="n">
        <f aca="false">SUM(P24*P25)</f>
        <v>2.96</v>
      </c>
      <c r="Q26" s="187" t="n">
        <f aca="false">SUM(Q24*Q25)</f>
        <v>0.125</v>
      </c>
      <c r="R26" s="187" t="n">
        <f aca="false">SUM(R24*R25)</f>
        <v>0.4386</v>
      </c>
      <c r="S26" s="187" t="n">
        <f aca="false">SUM(S24*S25)</f>
        <v>2.8</v>
      </c>
      <c r="T26" s="187" t="n">
        <f aca="false">SUM(T24*T25)</f>
        <v>0.55</v>
      </c>
      <c r="U26" s="187" t="n">
        <f aca="false">SUM(U24*U25)</f>
        <v>0.648</v>
      </c>
      <c r="V26" s="187" t="n">
        <f aca="false">SUM(V24*V25)</f>
        <v>0.12</v>
      </c>
      <c r="W26" s="187" t="n">
        <f aca="false">SUM(W24*W25)</f>
        <v>2.55</v>
      </c>
      <c r="X26" s="187" t="n">
        <f aca="false">SUM(X24*X25)</f>
        <v>22.855</v>
      </c>
      <c r="Y26" s="187" t="n">
        <f aca="false">SUM(Y24*Y25)</f>
        <v>1.38</v>
      </c>
      <c r="Z26" s="187" t="n">
        <f aca="false">SUM(Z24*Z25)</f>
        <v>2.74</v>
      </c>
      <c r="AA26" s="187" t="n">
        <f aca="false">SUM(AA24*AA25)</f>
        <v>6</v>
      </c>
      <c r="AB26" s="187" t="n">
        <f aca="false">SUM(AB24*AB25)</f>
        <v>3.04</v>
      </c>
      <c r="AC26" s="187" t="n">
        <f aca="false">SUM(AC24*AC25)</f>
        <v>2.911</v>
      </c>
      <c r="AD26" s="188" t="n">
        <f aca="false">SUM(AD24*AD25)</f>
        <v>10.6</v>
      </c>
      <c r="AE26" s="202" t="n">
        <f aca="false">SUM(F26:AD26)</f>
        <v>97.5618</v>
      </c>
      <c r="AF26" s="53"/>
      <c r="AG26" s="53"/>
      <c r="AH26" s="53"/>
      <c r="AI26" s="53"/>
      <c r="AJ26" s="53"/>
      <c r="AK26" s="53"/>
      <c r="AL26" s="53"/>
      <c r="AM26" s="53"/>
      <c r="AN26" s="53"/>
    </row>
    <row collapsed="false" customFormat="false" customHeight="false" hidden="false" ht="14.75" outlineLevel="0" r="27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</row>
  </sheetData>
  <mergeCells count="10">
    <mergeCell ref="C3:F3"/>
    <mergeCell ref="U5:AA5"/>
    <mergeCell ref="W6:X6"/>
    <mergeCell ref="B7:B8"/>
    <mergeCell ref="C7:C8"/>
    <mergeCell ref="D7:D8"/>
    <mergeCell ref="E7:E8"/>
    <mergeCell ref="B9:B13"/>
    <mergeCell ref="B14:B20"/>
    <mergeCell ref="B21:B2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N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45098039215686"/>
    <col collapsed="false" hidden="false" max="3" min="2" style="0" width="5.52941176470588"/>
    <col collapsed="false" hidden="false" max="4" min="4" style="148" width="31.7411764705882"/>
    <col collapsed="false" hidden="false" max="8" min="5" style="148" width="5.52941176470588"/>
    <col collapsed="false" hidden="false" max="9" min="9" style="148" width="7.71372549019608"/>
    <col collapsed="false" hidden="false" max="10" min="10" style="148" width="5.52941176470588"/>
    <col collapsed="false" hidden="false" max="11" min="11" style="148" width="6.69803921568628"/>
    <col collapsed="false" hidden="false" max="12" min="12" style="148" width="6.9921568627451"/>
    <col collapsed="false" hidden="false" max="13" min="13" style="148" width="5.52941176470588"/>
    <col collapsed="false" hidden="false" max="14" min="14" style="148" width="7.71372549019608"/>
    <col collapsed="false" hidden="false" max="15" min="15" style="148" width="7.85882352941176"/>
    <col collapsed="false" hidden="false" max="16" min="16" style="148" width="8.29411764705882"/>
    <col collapsed="false" hidden="false" max="17" min="17" style="148" width="6.83529411764706"/>
    <col collapsed="false" hidden="false" max="18" min="18" style="148" width="7.13725490196079"/>
    <col collapsed="false" hidden="false" max="19" min="19" style="148" width="7.56470588235294"/>
    <col collapsed="false" hidden="false" max="20" min="20" style="148" width="8.01176470588235"/>
    <col collapsed="false" hidden="false" max="21" min="21" style="148" width="8.14901960784314"/>
    <col collapsed="false" hidden="false" max="22" min="22" style="148" width="5.52941176470588"/>
    <col collapsed="false" hidden="false" max="24" min="23" style="148" width="7.42745098039216"/>
    <col collapsed="false" hidden="false" max="25" min="25" style="148" width="8.29411764705882"/>
    <col collapsed="false" hidden="false" max="26" min="26" style="148" width="5.52941176470588"/>
    <col collapsed="false" hidden="false" max="27" min="27" style="148" width="7.42745098039216"/>
    <col collapsed="false" hidden="false" max="28" min="28" style="148" width="5.52941176470588"/>
    <col collapsed="false" hidden="false" max="30" min="29" style="148" width="7.13725490196079"/>
    <col collapsed="false" hidden="false" max="31" min="31" style="148" width="9.31764705882353"/>
    <col collapsed="false" hidden="false" max="1025" min="32" style="0" width="9.44705882352941"/>
  </cols>
  <sheetData>
    <row collapsed="false" customFormat="false" customHeight="false" hidden="false" ht="14.75" outlineLevel="0" r="2">
      <c r="F2" s="149"/>
      <c r="G2" s="149"/>
      <c r="H2" s="149"/>
      <c r="I2" s="149"/>
      <c r="J2" s="149"/>
      <c r="K2" s="149"/>
    </row>
    <row collapsed="false" customFormat="false" customHeight="false" hidden="false" ht="14.75" outlineLevel="0" r="3">
      <c r="C3" s="3" t="s">
        <v>1</v>
      </c>
      <c r="D3" s="3"/>
      <c r="F3" s="149"/>
      <c r="G3" s="149"/>
      <c r="H3" s="149"/>
      <c r="I3" s="149"/>
      <c r="J3" s="149"/>
      <c r="K3" s="149"/>
      <c r="P3" s="150"/>
      <c r="Q3" s="151" t="s">
        <v>3</v>
      </c>
      <c r="R3" s="151"/>
      <c r="S3" s="151"/>
      <c r="T3" s="151"/>
    </row>
    <row collapsed="false" customFormat="false" customHeight="false" hidden="false" ht="14.75" outlineLevel="0" r="4">
      <c r="O4" s="148" t="s">
        <v>5</v>
      </c>
    </row>
    <row collapsed="false" customFormat="true" customHeight="false" hidden="false" ht="14.75" outlineLevel="0" r="5" s="1">
      <c r="D5" s="148"/>
      <c r="E5" s="148"/>
      <c r="F5" s="148"/>
      <c r="G5" s="148"/>
      <c r="H5" s="148" t="s">
        <v>6</v>
      </c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73" t="s">
        <v>162</v>
      </c>
      <c r="Y5" s="73"/>
      <c r="Z5" s="73"/>
      <c r="AA5" s="73"/>
      <c r="AB5" s="73"/>
      <c r="AC5" s="73"/>
      <c r="AD5" s="148"/>
      <c r="AE5" s="148"/>
    </row>
    <row collapsed="false" customFormat="true" customHeight="false" hidden="false" ht="14.75" outlineLevel="0" r="6" s="1">
      <c r="D6" s="75" t="s">
        <v>8</v>
      </c>
      <c r="E6" s="75"/>
      <c r="F6" s="75"/>
      <c r="G6" s="75"/>
      <c r="H6" s="75"/>
      <c r="I6" s="75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</row>
    <row collapsed="false" customFormat="false" customHeight="true" hidden="false" ht="14.75" outlineLevel="0" r="7">
      <c r="A7" s="53"/>
      <c r="B7" s="134"/>
      <c r="C7" s="135" t="s">
        <v>9</v>
      </c>
      <c r="D7" s="136" t="s">
        <v>10</v>
      </c>
      <c r="E7" s="137" t="s">
        <v>11</v>
      </c>
      <c r="F7" s="152" t="s">
        <v>12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3"/>
      <c r="AF7" s="53"/>
      <c r="AG7" s="53"/>
      <c r="AH7" s="53"/>
      <c r="AI7" s="53"/>
      <c r="AJ7" s="53"/>
      <c r="AK7" s="53"/>
      <c r="AL7" s="53"/>
      <c r="AM7" s="53"/>
      <c r="AN7" s="53"/>
    </row>
    <row collapsed="false" customFormat="true" customHeight="true" hidden="false" ht="129.75" outlineLevel="0" r="8" s="156">
      <c r="A8" s="154"/>
      <c r="B8" s="134"/>
      <c r="C8" s="135"/>
      <c r="D8" s="136"/>
      <c r="E8" s="137"/>
      <c r="F8" s="140" t="s">
        <v>125</v>
      </c>
      <c r="G8" s="140" t="s">
        <v>126</v>
      </c>
      <c r="H8" s="140" t="s">
        <v>127</v>
      </c>
      <c r="I8" s="140" t="s">
        <v>16</v>
      </c>
      <c r="J8" s="140" t="s">
        <v>128</v>
      </c>
      <c r="K8" s="140" t="s">
        <v>102</v>
      </c>
      <c r="L8" s="140" t="s">
        <v>58</v>
      </c>
      <c r="M8" s="140" t="s">
        <v>18</v>
      </c>
      <c r="N8" s="140" t="s">
        <v>110</v>
      </c>
      <c r="O8" s="140" t="s">
        <v>15</v>
      </c>
      <c r="P8" s="140" t="s">
        <v>22</v>
      </c>
      <c r="Q8" s="140" t="s">
        <v>62</v>
      </c>
      <c r="R8" s="140" t="s">
        <v>82</v>
      </c>
      <c r="S8" s="140" t="s">
        <v>86</v>
      </c>
      <c r="T8" s="140" t="s">
        <v>129</v>
      </c>
      <c r="U8" s="140" t="s">
        <v>63</v>
      </c>
      <c r="V8" s="140" t="s">
        <v>24</v>
      </c>
      <c r="W8" s="140" t="s">
        <v>163</v>
      </c>
      <c r="X8" s="140" t="s">
        <v>66</v>
      </c>
      <c r="Y8" s="140" t="s">
        <v>113</v>
      </c>
      <c r="Z8" s="140" t="s">
        <v>32</v>
      </c>
      <c r="AA8" s="140" t="s">
        <v>31</v>
      </c>
      <c r="AB8" s="140" t="s">
        <v>30</v>
      </c>
      <c r="AC8" s="141" t="s">
        <v>130</v>
      </c>
      <c r="AD8" s="13" t="s">
        <v>152</v>
      </c>
      <c r="AE8" s="155"/>
      <c r="AF8" s="154"/>
      <c r="AG8" s="154"/>
      <c r="AH8" s="154"/>
      <c r="AI8" s="154"/>
      <c r="AJ8" s="154"/>
      <c r="AK8" s="154"/>
      <c r="AL8" s="154"/>
      <c r="AM8" s="154"/>
      <c r="AN8" s="154"/>
    </row>
    <row collapsed="false" customFormat="false" customHeight="false" hidden="false" ht="41.75" outlineLevel="0" r="9">
      <c r="A9" s="53"/>
      <c r="B9" s="110" t="s">
        <v>35</v>
      </c>
      <c r="C9" s="111" t="n">
        <v>153</v>
      </c>
      <c r="D9" s="157" t="s">
        <v>132</v>
      </c>
      <c r="E9" s="158" t="n">
        <v>150</v>
      </c>
      <c r="F9" s="159" t="n">
        <v>0.038</v>
      </c>
      <c r="G9" s="159" t="n">
        <v>0.047</v>
      </c>
      <c r="H9" s="159" t="n">
        <v>0.006</v>
      </c>
      <c r="I9" s="159" t="n">
        <v>0.005</v>
      </c>
      <c r="J9" s="159" t="n">
        <v>0.025</v>
      </c>
      <c r="K9" s="159"/>
      <c r="L9" s="159" t="n">
        <v>0.005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8" t="n">
        <v>1E-005</v>
      </c>
      <c r="AD9" s="158"/>
      <c r="AE9" s="160"/>
      <c r="AF9" s="53"/>
      <c r="AG9" s="53"/>
      <c r="AH9" s="53"/>
      <c r="AI9" s="53"/>
      <c r="AJ9" s="53"/>
      <c r="AK9" s="53"/>
      <c r="AL9" s="53"/>
      <c r="AM9" s="53"/>
      <c r="AN9" s="53"/>
    </row>
    <row collapsed="false" customFormat="false" customHeight="false" hidden="false" ht="14.75" outlineLevel="0" r="10">
      <c r="A10" s="53"/>
      <c r="B10" s="161"/>
      <c r="C10" s="165" t="n">
        <v>286</v>
      </c>
      <c r="D10" s="157" t="s">
        <v>123</v>
      </c>
      <c r="E10" s="158" t="n">
        <v>200</v>
      </c>
      <c r="F10" s="159"/>
      <c r="G10" s="159"/>
      <c r="H10" s="159"/>
      <c r="I10" s="159" t="n">
        <v>0.01</v>
      </c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 t="n">
        <v>0.02</v>
      </c>
      <c r="Z10" s="159"/>
      <c r="AA10" s="159"/>
      <c r="AB10" s="159"/>
      <c r="AC10" s="158"/>
      <c r="AD10" s="158"/>
      <c r="AE10" s="160"/>
      <c r="AF10" s="53"/>
      <c r="AG10" s="53"/>
      <c r="AH10" s="53"/>
      <c r="AI10" s="53"/>
      <c r="AJ10" s="53"/>
      <c r="AK10" s="53"/>
      <c r="AL10" s="53"/>
      <c r="AM10" s="53"/>
      <c r="AN10" s="53"/>
    </row>
    <row collapsed="false" customFormat="false" customHeight="false" hidden="false" ht="14.75" outlineLevel="0" r="11">
      <c r="A11" s="53"/>
      <c r="B11" s="161"/>
      <c r="C11" s="111" t="n">
        <v>370</v>
      </c>
      <c r="D11" s="157" t="s">
        <v>133</v>
      </c>
      <c r="E11" s="158" t="n">
        <v>50</v>
      </c>
      <c r="F11" s="159"/>
      <c r="G11" s="159"/>
      <c r="H11" s="159"/>
      <c r="I11" s="159"/>
      <c r="J11" s="159"/>
      <c r="K11" s="159"/>
      <c r="L11" s="159" t="n">
        <v>0.005</v>
      </c>
      <c r="M11" s="159" t="n">
        <v>0.021</v>
      </c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 t="n">
        <v>0.03</v>
      </c>
      <c r="AC11" s="158"/>
      <c r="AD11" s="158"/>
      <c r="AE11" s="160"/>
      <c r="AF11" s="53"/>
      <c r="AG11" s="53"/>
      <c r="AH11" s="53"/>
      <c r="AI11" s="53"/>
      <c r="AJ11" s="53"/>
      <c r="AK11" s="53"/>
      <c r="AL11" s="53"/>
      <c r="AM11" s="53"/>
      <c r="AN11" s="53"/>
    </row>
    <row collapsed="false" customFormat="false" customHeight="false" hidden="false" ht="14.75" outlineLevel="0" r="12">
      <c r="A12" s="53"/>
      <c r="B12" s="161"/>
      <c r="C12" s="165" t="n">
        <v>300</v>
      </c>
      <c r="D12" s="157" t="s">
        <v>116</v>
      </c>
      <c r="E12" s="203" t="n">
        <v>200</v>
      </c>
      <c r="F12" s="159"/>
      <c r="G12" s="159"/>
      <c r="H12" s="159"/>
      <c r="I12" s="159"/>
      <c r="J12" s="159"/>
      <c r="K12" s="159" t="n">
        <v>0.0005</v>
      </c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8"/>
      <c r="AD12" s="158"/>
      <c r="AE12" s="160"/>
      <c r="AF12" s="53"/>
      <c r="AG12" s="53"/>
      <c r="AH12" s="53"/>
      <c r="AI12" s="53"/>
      <c r="AJ12" s="53"/>
      <c r="AK12" s="53"/>
      <c r="AL12" s="53"/>
      <c r="AM12" s="53"/>
      <c r="AN12" s="53"/>
    </row>
    <row collapsed="false" customFormat="false" customHeight="true" hidden="false" ht="12" outlineLevel="0" r="13">
      <c r="A13" s="53"/>
      <c r="B13" s="166"/>
      <c r="C13" s="111"/>
      <c r="D13" s="157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8"/>
      <c r="AD13" s="158"/>
      <c r="AE13" s="160"/>
      <c r="AF13" s="53"/>
      <c r="AG13" s="53"/>
      <c r="AH13" s="53"/>
      <c r="AI13" s="53"/>
      <c r="AJ13" s="53"/>
      <c r="AK13" s="53"/>
      <c r="AL13" s="53"/>
      <c r="AM13" s="53"/>
      <c r="AN13" s="53"/>
    </row>
    <row collapsed="false" customFormat="false" customHeight="true" hidden="false" ht="14.75" outlineLevel="0" r="14">
      <c r="A14" s="53"/>
      <c r="B14" s="110" t="s">
        <v>39</v>
      </c>
      <c r="C14" s="111" t="n">
        <v>3</v>
      </c>
      <c r="D14" s="157" t="s">
        <v>134</v>
      </c>
      <c r="E14" s="158" t="n">
        <v>60</v>
      </c>
      <c r="F14" s="159"/>
      <c r="G14" s="159"/>
      <c r="H14" s="159"/>
      <c r="I14" s="159" t="n">
        <v>0.005</v>
      </c>
      <c r="J14" s="159"/>
      <c r="K14" s="159"/>
      <c r="L14" s="159"/>
      <c r="M14" s="159"/>
      <c r="N14" s="159"/>
      <c r="O14" s="159" t="n">
        <v>0.001</v>
      </c>
      <c r="P14" s="159"/>
      <c r="Q14" s="159" t="n">
        <v>0.075</v>
      </c>
      <c r="R14" s="159" t="n">
        <v>0.01</v>
      </c>
      <c r="S14" s="159" t="n">
        <v>6E-005</v>
      </c>
      <c r="T14" s="159"/>
      <c r="U14" s="159"/>
      <c r="V14" s="159" t="n">
        <v>0.005</v>
      </c>
      <c r="W14" s="159"/>
      <c r="X14" s="159"/>
      <c r="Y14" s="159"/>
      <c r="Z14" s="159"/>
      <c r="AA14" s="159"/>
      <c r="AB14" s="159"/>
      <c r="AC14" s="158"/>
      <c r="AD14" s="158"/>
      <c r="AE14" s="160"/>
      <c r="AF14" s="53"/>
      <c r="AG14" s="53"/>
      <c r="AH14" s="53"/>
      <c r="AI14" s="53"/>
      <c r="AJ14" s="53"/>
      <c r="AK14" s="53"/>
      <c r="AL14" s="53"/>
      <c r="AM14" s="53"/>
      <c r="AN14" s="53"/>
    </row>
    <row collapsed="false" customFormat="false" customHeight="false" hidden="false" ht="14.75" outlineLevel="0" r="15">
      <c r="A15" s="53"/>
      <c r="B15" s="110"/>
      <c r="C15" s="111" t="n">
        <v>45</v>
      </c>
      <c r="D15" s="157" t="s">
        <v>135</v>
      </c>
      <c r="E15" s="158" t="n">
        <v>200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 t="n">
        <v>0.001</v>
      </c>
      <c r="P15" s="159" t="n">
        <v>0.0125</v>
      </c>
      <c r="Q15" s="159"/>
      <c r="R15" s="159" t="n">
        <v>0.008</v>
      </c>
      <c r="S15" s="159"/>
      <c r="T15" s="159" t="n">
        <v>0.017</v>
      </c>
      <c r="U15" s="159" t="n">
        <v>0.12627</v>
      </c>
      <c r="V15" s="159" t="n">
        <v>0.005</v>
      </c>
      <c r="W15" s="159"/>
      <c r="X15" s="159"/>
      <c r="Y15" s="159"/>
      <c r="Z15" s="159"/>
      <c r="AA15" s="159"/>
      <c r="AB15" s="159"/>
      <c r="AC15" s="158"/>
      <c r="AD15" s="158"/>
      <c r="AE15" s="160"/>
      <c r="AF15" s="53"/>
      <c r="AG15" s="53"/>
      <c r="AH15" s="53"/>
      <c r="AI15" s="53"/>
      <c r="AJ15" s="53"/>
      <c r="AK15" s="53"/>
      <c r="AL15" s="53"/>
      <c r="AM15" s="53"/>
      <c r="AN15" s="53"/>
    </row>
    <row collapsed="false" customFormat="true" customHeight="false" hidden="false" ht="14.75" outlineLevel="0" r="16" s="84">
      <c r="B16" s="110"/>
      <c r="C16" s="85" t="n">
        <v>206</v>
      </c>
      <c r="D16" s="216" t="s">
        <v>164</v>
      </c>
      <c r="E16" s="217" t="n">
        <v>90</v>
      </c>
      <c r="F16" s="218"/>
      <c r="G16" s="218"/>
      <c r="H16" s="218"/>
      <c r="I16" s="218"/>
      <c r="J16" s="218"/>
      <c r="K16" s="218"/>
      <c r="L16" s="218" t="n">
        <v>0.007</v>
      </c>
      <c r="M16" s="218"/>
      <c r="N16" s="218" t="n">
        <v>0.155</v>
      </c>
      <c r="O16" s="218" t="n">
        <v>0.001</v>
      </c>
      <c r="P16" s="218" t="n">
        <v>0.007</v>
      </c>
      <c r="Q16" s="218"/>
      <c r="R16" s="218" t="n">
        <v>0.007</v>
      </c>
      <c r="S16" s="218"/>
      <c r="T16" s="218"/>
      <c r="U16" s="218"/>
      <c r="V16" s="218"/>
      <c r="W16" s="218" t="n">
        <v>0.001</v>
      </c>
      <c r="X16" s="218" t="n">
        <v>0.007</v>
      </c>
      <c r="Y16" s="218"/>
      <c r="Z16" s="218"/>
      <c r="AA16" s="218"/>
      <c r="AB16" s="218"/>
      <c r="AC16" s="217"/>
      <c r="AD16" s="217"/>
      <c r="AE16" s="219"/>
      <c r="AF16" s="84" t="s">
        <v>165</v>
      </c>
    </row>
    <row collapsed="false" customFormat="false" customHeight="false" hidden="false" ht="14.75" outlineLevel="0" r="17">
      <c r="A17" s="53"/>
      <c r="B17" s="110"/>
      <c r="C17" s="111" t="n">
        <v>286</v>
      </c>
      <c r="D17" s="157" t="s">
        <v>137</v>
      </c>
      <c r="E17" s="158" t="n">
        <v>200</v>
      </c>
      <c r="F17" s="159"/>
      <c r="G17" s="159"/>
      <c r="H17" s="159"/>
      <c r="I17" s="159" t="n">
        <v>0.005</v>
      </c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8"/>
      <c r="AD17" s="158"/>
      <c r="AE17" s="160"/>
      <c r="AF17" s="53"/>
      <c r="AG17" s="53"/>
      <c r="AH17" s="53"/>
      <c r="AI17" s="53"/>
      <c r="AJ17" s="53"/>
      <c r="AK17" s="53"/>
      <c r="AL17" s="53"/>
      <c r="AM17" s="53"/>
      <c r="AN17" s="53"/>
    </row>
    <row collapsed="false" customFormat="true" customHeight="false" hidden="false" ht="14.75" outlineLevel="0" r="18" s="69">
      <c r="A18" s="53"/>
      <c r="B18" s="110"/>
      <c r="C18" s="111" t="s">
        <v>44</v>
      </c>
      <c r="D18" s="157" t="s">
        <v>45</v>
      </c>
      <c r="E18" s="158" t="n">
        <v>40</v>
      </c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 t="n">
        <v>0.035</v>
      </c>
      <c r="AA18" s="159"/>
      <c r="AB18" s="159"/>
      <c r="AC18" s="158"/>
      <c r="AD18" s="158"/>
      <c r="AE18" s="160"/>
      <c r="AF18" s="53"/>
      <c r="AG18" s="53"/>
      <c r="AH18" s="53"/>
      <c r="AI18" s="53"/>
      <c r="AJ18" s="53"/>
      <c r="AK18" s="53"/>
      <c r="AL18" s="53"/>
      <c r="AM18" s="53"/>
      <c r="AN18" s="53"/>
    </row>
    <row collapsed="false" customFormat="false" customHeight="true" hidden="false" ht="14.75" outlineLevel="0" r="19">
      <c r="A19" s="53"/>
      <c r="B19" s="110" t="s">
        <v>46</v>
      </c>
      <c r="C19" s="111"/>
      <c r="D19" s="163" t="s">
        <v>47</v>
      </c>
      <c r="E19" s="220" t="n">
        <v>100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93"/>
      <c r="AD19" s="93" t="n">
        <v>0.1</v>
      </c>
      <c r="AE19" s="172"/>
      <c r="AF19" s="53"/>
      <c r="AG19" s="53"/>
      <c r="AH19" s="53"/>
      <c r="AI19" s="53"/>
      <c r="AJ19" s="53"/>
      <c r="AK19" s="53"/>
      <c r="AL19" s="53"/>
      <c r="AM19" s="53"/>
      <c r="AN19" s="53"/>
    </row>
    <row collapsed="false" customFormat="false" customHeight="true" hidden="false" ht="18" outlineLevel="0" r="20">
      <c r="A20" s="53"/>
      <c r="B20" s="110"/>
      <c r="C20" s="168"/>
      <c r="D20" s="169"/>
      <c r="E20" s="170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0"/>
      <c r="AD20" s="170"/>
      <c r="AE20" s="172"/>
      <c r="AF20" s="53"/>
      <c r="AG20" s="53"/>
      <c r="AH20" s="53"/>
      <c r="AI20" s="53"/>
      <c r="AJ20" s="53"/>
      <c r="AK20" s="53"/>
      <c r="AL20" s="53"/>
      <c r="AM20" s="53"/>
      <c r="AN20" s="53"/>
    </row>
    <row collapsed="false" customFormat="false" customHeight="false" hidden="false" ht="14.75" outlineLevel="0" r="21">
      <c r="A21" s="53"/>
      <c r="B21" s="47"/>
      <c r="C21" s="48"/>
      <c r="D21" s="173" t="s">
        <v>48</v>
      </c>
      <c r="E21" s="51"/>
      <c r="F21" s="51" t="n">
        <f aca="false">SUM(F9:F20)</f>
        <v>0.038</v>
      </c>
      <c r="G21" s="51" t="n">
        <f aca="false">SUM(G9:G20)</f>
        <v>0.047</v>
      </c>
      <c r="H21" s="51" t="n">
        <f aca="false">SUM(H9:H20)</f>
        <v>0.006</v>
      </c>
      <c r="I21" s="51" t="n">
        <f aca="false">SUM(I9:I20)</f>
        <v>0.025</v>
      </c>
      <c r="J21" s="51" t="n">
        <f aca="false">SUM(J9:J20)</f>
        <v>0.025</v>
      </c>
      <c r="K21" s="51" t="n">
        <f aca="false">SUM(K9:K20)</f>
        <v>0.0005</v>
      </c>
      <c r="L21" s="51" t="n">
        <f aca="false">SUM(L9:L20)</f>
        <v>0.017</v>
      </c>
      <c r="M21" s="51" t="n">
        <f aca="false">SUM(M9:M20)</f>
        <v>0.021</v>
      </c>
      <c r="N21" s="51" t="n">
        <f aca="false">SUM(N9:N20)</f>
        <v>0.155</v>
      </c>
      <c r="O21" s="51" t="n">
        <f aca="false">SUM(O9:O20)</f>
        <v>0.003</v>
      </c>
      <c r="P21" s="51" t="n">
        <f aca="false">SUM(P9:P20)</f>
        <v>0.0195</v>
      </c>
      <c r="Q21" s="51" t="n">
        <f aca="false">SUM(Q9:Q20)</f>
        <v>0.075</v>
      </c>
      <c r="R21" s="51" t="n">
        <f aca="false">SUM(R9:R20)</f>
        <v>0.025</v>
      </c>
      <c r="S21" s="51" t="n">
        <f aca="false">SUM(S9:S20)</f>
        <v>6E-005</v>
      </c>
      <c r="T21" s="51" t="n">
        <f aca="false">SUM(T9:T20)</f>
        <v>0.017</v>
      </c>
      <c r="U21" s="51" t="n">
        <f aca="false">SUM(U9:U20)</f>
        <v>0.12627</v>
      </c>
      <c r="V21" s="51" t="n">
        <f aca="false">SUM(V9:V20)</f>
        <v>0.01</v>
      </c>
      <c r="W21" s="51" t="n">
        <v>0.001</v>
      </c>
      <c r="X21" s="51" t="n">
        <f aca="false">SUM(X9:X20)</f>
        <v>0.007</v>
      </c>
      <c r="Y21" s="51" t="n">
        <f aca="false">SUM(Y9:Y20)</f>
        <v>0.02</v>
      </c>
      <c r="Z21" s="51" t="n">
        <f aca="false">SUM(Z9:Z20)</f>
        <v>0.035</v>
      </c>
      <c r="AA21" s="51" t="n">
        <f aca="false">SUM(AA9:AA20)</f>
        <v>0</v>
      </c>
      <c r="AB21" s="51" t="n">
        <f aca="false">SUM(AB9:AB20)</f>
        <v>0.03</v>
      </c>
      <c r="AC21" s="93" t="n">
        <f aca="false">SUM(AC9:AC20)</f>
        <v>1E-005</v>
      </c>
      <c r="AD21" s="93" t="n">
        <f aca="false">SUM(AD9:AD20)</f>
        <v>0.1</v>
      </c>
      <c r="AE21" s="121" t="n">
        <f aca="false">SUM(F21:AD21)</f>
        <v>0.80334</v>
      </c>
      <c r="AF21" s="53"/>
      <c r="AG21" s="53"/>
      <c r="AH21" s="53"/>
      <c r="AI21" s="53"/>
      <c r="AJ21" s="53"/>
      <c r="AK21" s="53"/>
      <c r="AL21" s="53"/>
      <c r="AM21" s="53"/>
      <c r="AN21" s="53"/>
    </row>
    <row collapsed="false" customFormat="false" customHeight="false" hidden="false" ht="14.75" outlineLevel="0" r="22">
      <c r="A22" s="53"/>
      <c r="B22" s="56"/>
      <c r="C22" s="48"/>
      <c r="D22" s="173" t="s">
        <v>49</v>
      </c>
      <c r="E22" s="51"/>
      <c r="F22" s="51" t="n">
        <f aca="false">SUM(F21*1)</f>
        <v>0.038</v>
      </c>
      <c r="G22" s="51" t="n">
        <f aca="false">SUM(G21*1)</f>
        <v>0.047</v>
      </c>
      <c r="H22" s="51" t="n">
        <f aca="false">SUM(H21*1)</f>
        <v>0.006</v>
      </c>
      <c r="I22" s="51" t="n">
        <f aca="false">SUM(I21*1)</f>
        <v>0.025</v>
      </c>
      <c r="J22" s="51" t="n">
        <f aca="false">SUM(J21*1)</f>
        <v>0.025</v>
      </c>
      <c r="K22" s="51" t="n">
        <f aca="false">SUM(K21*1)</f>
        <v>0.0005</v>
      </c>
      <c r="L22" s="51" t="n">
        <f aca="false">SUM(L21*1)</f>
        <v>0.017</v>
      </c>
      <c r="M22" s="51" t="n">
        <f aca="false">SUM(M21*1)</f>
        <v>0.021</v>
      </c>
      <c r="N22" s="51" t="n">
        <f aca="false">SUM(N21*1)</f>
        <v>0.155</v>
      </c>
      <c r="O22" s="51" t="n">
        <f aca="false">SUM(O21*1)</f>
        <v>0.003</v>
      </c>
      <c r="P22" s="51" t="n">
        <f aca="false">SUM(P21*1)</f>
        <v>0.0195</v>
      </c>
      <c r="Q22" s="51" t="n">
        <f aca="false">SUM(Q21*1)</f>
        <v>0.075</v>
      </c>
      <c r="R22" s="51" t="n">
        <f aca="false">SUM(R21*1)</f>
        <v>0.025</v>
      </c>
      <c r="S22" s="51" t="n">
        <f aca="false">SUM(S21*1)</f>
        <v>6E-005</v>
      </c>
      <c r="T22" s="51" t="n">
        <f aca="false">SUM(T21*1)</f>
        <v>0.017</v>
      </c>
      <c r="U22" s="51" t="n">
        <f aca="false">SUM(U21*1)</f>
        <v>0.12627</v>
      </c>
      <c r="V22" s="51" t="n">
        <f aca="false">SUM(V21*1)</f>
        <v>0.01</v>
      </c>
      <c r="W22" s="51" t="n">
        <v>0.05</v>
      </c>
      <c r="X22" s="51" t="n">
        <f aca="false">SUM(X21*1)</f>
        <v>0.007</v>
      </c>
      <c r="Y22" s="51" t="n">
        <f aca="false">SUM(Y21*1)</f>
        <v>0.02</v>
      </c>
      <c r="Z22" s="51" t="n">
        <f aca="false">SUM(Z21*1)</f>
        <v>0.035</v>
      </c>
      <c r="AA22" s="51" t="n">
        <f aca="false">SUM(AA21*1)</f>
        <v>0</v>
      </c>
      <c r="AB22" s="51" t="n">
        <f aca="false">SUM(AB21*1)</f>
        <v>0.03</v>
      </c>
      <c r="AC22" s="51" t="n">
        <f aca="false">SUM(AC21*1)</f>
        <v>1E-005</v>
      </c>
      <c r="AD22" s="93" t="n">
        <f aca="false">SUM(AD21*1)</f>
        <v>0.1</v>
      </c>
      <c r="AE22" s="121" t="n">
        <f aca="false">SUM(F22:AD22)</f>
        <v>0.85234</v>
      </c>
      <c r="AF22" s="53"/>
      <c r="AG22" s="53"/>
      <c r="AH22" s="53"/>
      <c r="AI22" s="53"/>
      <c r="AJ22" s="53"/>
      <c r="AK22" s="53"/>
      <c r="AL22" s="53"/>
      <c r="AM22" s="53"/>
      <c r="AN22" s="53"/>
    </row>
    <row collapsed="false" customFormat="false" customHeight="false" hidden="false" ht="14.75" outlineLevel="0" r="23">
      <c r="A23" s="53"/>
      <c r="B23" s="56"/>
      <c r="C23" s="48"/>
      <c r="D23" s="173" t="s">
        <v>50</v>
      </c>
      <c r="E23" s="51"/>
      <c r="F23" s="60" t="n">
        <v>670</v>
      </c>
      <c r="G23" s="60" t="n">
        <v>45</v>
      </c>
      <c r="H23" s="60" t="n">
        <v>250</v>
      </c>
      <c r="I23" s="60" t="n">
        <v>90</v>
      </c>
      <c r="J23" s="60" t="n">
        <v>190</v>
      </c>
      <c r="K23" s="60" t="n">
        <v>191</v>
      </c>
      <c r="L23" s="60" t="n">
        <v>649</v>
      </c>
      <c r="M23" s="59" t="n">
        <v>711</v>
      </c>
      <c r="N23" s="60" t="n">
        <v>242</v>
      </c>
      <c r="O23" s="60" t="n">
        <v>12</v>
      </c>
      <c r="P23" s="59" t="n">
        <v>34</v>
      </c>
      <c r="Q23" s="59" t="n">
        <v>35</v>
      </c>
      <c r="R23" s="59" t="n">
        <v>55</v>
      </c>
      <c r="S23" s="60" t="n">
        <v>3000</v>
      </c>
      <c r="T23" s="60" t="n">
        <v>40</v>
      </c>
      <c r="U23" s="60" t="n">
        <v>37</v>
      </c>
      <c r="V23" s="60" t="n">
        <v>120</v>
      </c>
      <c r="W23" s="60" t="n">
        <v>48</v>
      </c>
      <c r="X23" s="60" t="n">
        <v>230</v>
      </c>
      <c r="Y23" s="60" t="n">
        <v>300</v>
      </c>
      <c r="Z23" s="59" t="n">
        <v>71</v>
      </c>
      <c r="AA23" s="59" t="n">
        <v>76</v>
      </c>
      <c r="AB23" s="59" t="n">
        <v>130</v>
      </c>
      <c r="AC23" s="60" t="n">
        <v>1113</v>
      </c>
      <c r="AD23" s="122" t="n">
        <v>150</v>
      </c>
      <c r="AE23" s="121"/>
      <c r="AF23" s="53"/>
      <c r="AG23" s="53"/>
      <c r="AH23" s="53"/>
      <c r="AI23" s="53"/>
      <c r="AJ23" s="53"/>
      <c r="AK23" s="53"/>
      <c r="AL23" s="53"/>
      <c r="AM23" s="53"/>
      <c r="AN23" s="53"/>
    </row>
    <row collapsed="false" customFormat="false" customHeight="false" hidden="false" ht="14.75" outlineLevel="0" r="24">
      <c r="A24" s="53"/>
      <c r="B24" s="97"/>
      <c r="C24" s="98"/>
      <c r="D24" s="174" t="s">
        <v>51</v>
      </c>
      <c r="E24" s="124"/>
      <c r="F24" s="124" t="n">
        <f aca="false">SUM(F22*F23)</f>
        <v>25.46</v>
      </c>
      <c r="G24" s="124" t="n">
        <f aca="false">SUM(G22*G23)</f>
        <v>2.115</v>
      </c>
      <c r="H24" s="124" t="n">
        <f aca="false">SUM(H22*H23)</f>
        <v>1.5</v>
      </c>
      <c r="I24" s="124" t="n">
        <f aca="false">SUM(I22*I23)</f>
        <v>2.25</v>
      </c>
      <c r="J24" s="124" t="n">
        <f aca="false">SUM(J22*J23)</f>
        <v>4.75</v>
      </c>
      <c r="K24" s="124" t="n">
        <f aca="false">SUM(K22*K23)</f>
        <v>0.0955</v>
      </c>
      <c r="L24" s="124" t="n">
        <f aca="false">SUM(L22*L23)</f>
        <v>11.033</v>
      </c>
      <c r="M24" s="124" t="n">
        <f aca="false">SUM(M22*M23)</f>
        <v>14.931</v>
      </c>
      <c r="N24" s="124" t="n">
        <f aca="false">SUM(N22*N23)</f>
        <v>37.51</v>
      </c>
      <c r="O24" s="124" t="n">
        <f aca="false">SUM(O22*O23)</f>
        <v>0.036</v>
      </c>
      <c r="P24" s="124" t="n">
        <f aca="false">SUM(P22*P23)</f>
        <v>0.663</v>
      </c>
      <c r="Q24" s="124" t="n">
        <f aca="false">SUM(Q22*Q23)</f>
        <v>2.625</v>
      </c>
      <c r="R24" s="124" t="n">
        <f aca="false">SUM(R22*R23)</f>
        <v>1.375</v>
      </c>
      <c r="S24" s="124" t="n">
        <f aca="false">SUM(S22*S23)</f>
        <v>0.18</v>
      </c>
      <c r="T24" s="124" t="n">
        <f aca="false">SUM(T22*T23)</f>
        <v>0.68</v>
      </c>
      <c r="U24" s="124" t="n">
        <f aca="false">SUM(U22*U23)</f>
        <v>4.67199</v>
      </c>
      <c r="V24" s="124" t="n">
        <f aca="false">SUM(V22*V23)</f>
        <v>1.2</v>
      </c>
      <c r="W24" s="124" t="n">
        <f aca="false">SUM(W23*W22)</f>
        <v>2.4</v>
      </c>
      <c r="X24" s="124" t="n">
        <f aca="false">SUM(X22*X23)</f>
        <v>1.61</v>
      </c>
      <c r="Y24" s="124" t="n">
        <f aca="false">SUM(Y22*Y23)</f>
        <v>6</v>
      </c>
      <c r="Z24" s="124" t="n">
        <f aca="false">SUM(Z22*Z23)</f>
        <v>2.485</v>
      </c>
      <c r="AA24" s="124" t="n">
        <f aca="false">SUM(AA22*AA23)</f>
        <v>0</v>
      </c>
      <c r="AB24" s="124" t="n">
        <f aca="false">SUM(AB22*AB23)</f>
        <v>3.9</v>
      </c>
      <c r="AC24" s="124" t="n">
        <f aca="false">SUM(AC22*AC23)</f>
        <v>0.01113</v>
      </c>
      <c r="AD24" s="125" t="n">
        <f aca="false">SUM(AD22*AD23)</f>
        <v>15</v>
      </c>
      <c r="AE24" s="221" t="n">
        <f aca="false">SUM(F24:AD24)</f>
        <v>142.48162</v>
      </c>
      <c r="AF24" s="53"/>
      <c r="AG24" s="53"/>
      <c r="AH24" s="53"/>
      <c r="AI24" s="53"/>
      <c r="AJ24" s="53"/>
      <c r="AK24" s="53"/>
      <c r="AL24" s="53"/>
      <c r="AM24" s="53"/>
      <c r="AN24" s="53"/>
    </row>
    <row collapsed="false" customFormat="false" customHeight="false" hidden="false" ht="14.75" outlineLevel="0" r="25">
      <c r="A25" s="53"/>
      <c r="B25" s="53"/>
      <c r="C25" s="53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53"/>
      <c r="AG25" s="53"/>
      <c r="AH25" s="53"/>
      <c r="AI25" s="53"/>
      <c r="AJ25" s="53"/>
      <c r="AK25" s="53"/>
      <c r="AL25" s="53"/>
      <c r="AM25" s="53"/>
      <c r="AN25" s="53"/>
    </row>
    <row collapsed="false" customFormat="false" customHeight="false" hidden="false" ht="14.75" outlineLevel="0" r="26">
      <c r="A26" s="53"/>
      <c r="B26" s="53"/>
      <c r="C26" s="53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53"/>
      <c r="AG26" s="53"/>
      <c r="AH26" s="53"/>
      <c r="AI26" s="53"/>
      <c r="AJ26" s="53"/>
      <c r="AK26" s="53"/>
      <c r="AL26" s="53"/>
      <c r="AM26" s="53"/>
      <c r="AN26" s="53"/>
    </row>
    <row collapsed="false" customFormat="false" customHeight="false" hidden="false" ht="14.75" outlineLevel="0" r="27">
      <c r="A27" s="53"/>
      <c r="B27" s="53"/>
      <c r="C27" s="53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53"/>
      <c r="AG27" s="53"/>
      <c r="AH27" s="53"/>
      <c r="AI27" s="53"/>
      <c r="AJ27" s="53"/>
      <c r="AK27" s="53"/>
      <c r="AL27" s="53"/>
      <c r="AM27" s="53"/>
      <c r="AN27" s="53"/>
    </row>
  </sheetData>
  <mergeCells count="9">
    <mergeCell ref="C3:D3"/>
    <mergeCell ref="X5:AB5"/>
    <mergeCell ref="B7:B8"/>
    <mergeCell ref="C7:C8"/>
    <mergeCell ref="D7:D8"/>
    <mergeCell ref="E7:E8"/>
    <mergeCell ref="F7:AD7"/>
    <mergeCell ref="B14:B18"/>
    <mergeCell ref="B19:B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AC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30588235294118"/>
    <col collapsed="false" hidden="false" max="2" min="2" style="0" width="4.07843137254902"/>
    <col collapsed="false" hidden="false" max="3" min="3" style="0" width="6.11372549019608"/>
    <col collapsed="false" hidden="false" max="4" min="4" style="0" width="22.4235294117647"/>
    <col collapsed="false" hidden="false" max="5" min="5" style="0" width="7.13725490196079"/>
    <col collapsed="false" hidden="false" max="24" min="6" style="0" width="7.71372549019608"/>
    <col collapsed="false" hidden="false" max="25" min="25" style="1" width="7.71372549019608"/>
    <col collapsed="false" hidden="false" max="28" min="26" style="0" width="7.71372549019608"/>
    <col collapsed="false" hidden="false" max="1025" min="29" style="0" width="9.44705882352941"/>
  </cols>
  <sheetData>
    <row collapsed="false" customFormat="false" customHeight="false" hidden="false" ht="18.35" outlineLevel="0" r="2">
      <c r="J2" s="2" t="s">
        <v>0</v>
      </c>
    </row>
    <row collapsed="false" customFormat="false" customHeight="false" hidden="false" ht="14.75" outlineLevel="0" r="3">
      <c r="C3" s="3" t="s">
        <v>1</v>
      </c>
      <c r="D3" s="3"/>
      <c r="E3" s="3"/>
      <c r="F3" s="3"/>
      <c r="I3" s="0" t="s">
        <v>2</v>
      </c>
      <c r="M3" s="4"/>
      <c r="N3" s="4" t="s">
        <v>3</v>
      </c>
      <c r="O3" s="4"/>
      <c r="P3" s="4"/>
      <c r="Q3" s="4"/>
    </row>
    <row collapsed="false" customFormat="false" customHeight="false" hidden="false" ht="14.75" outlineLevel="0" r="4">
      <c r="I4" s="0" t="s">
        <v>4</v>
      </c>
      <c r="M4" s="0" t="s">
        <v>5</v>
      </c>
    </row>
    <row collapsed="false" customFormat="false" customHeight="false" hidden="false" ht="14.75" outlineLevel="0" r="5">
      <c r="H5" s="0" t="s">
        <v>6</v>
      </c>
      <c r="X5" s="5" t="s">
        <v>166</v>
      </c>
      <c r="Y5" s="5"/>
    </row>
    <row collapsed="false" customFormat="false" customHeight="true" hidden="false" ht="16.5" outlineLevel="0" r="6">
      <c r="D6" s="6" t="s">
        <v>8</v>
      </c>
      <c r="E6" s="6"/>
      <c r="F6" s="6"/>
      <c r="G6" s="6"/>
      <c r="H6" s="6"/>
      <c r="I6" s="6"/>
    </row>
    <row collapsed="false" customFormat="false" customHeight="true" hidden="false" ht="15" outlineLevel="0" r="7">
      <c r="B7" s="7"/>
      <c r="C7" s="8" t="s">
        <v>9</v>
      </c>
      <c r="D7" s="9" t="s">
        <v>10</v>
      </c>
      <c r="E7" s="10" t="s">
        <v>11</v>
      </c>
      <c r="F7" s="11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collapsed="false" customFormat="false" customHeight="true" hidden="false" ht="150" outlineLevel="0" r="8">
      <c r="B8" s="7"/>
      <c r="C8" s="8"/>
      <c r="D8" s="9"/>
      <c r="E8" s="10"/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3" t="s">
        <v>32</v>
      </c>
      <c r="Z8" s="12" t="s">
        <v>33</v>
      </c>
      <c r="AA8" s="13" t="s">
        <v>154</v>
      </c>
      <c r="AB8" s="14"/>
    </row>
    <row collapsed="false" customFormat="false" customHeight="true" hidden="false" ht="15" outlineLevel="0" r="9">
      <c r="B9" s="15" t="s">
        <v>35</v>
      </c>
      <c r="C9" s="16" t="n">
        <v>183</v>
      </c>
      <c r="D9" s="17" t="s">
        <v>36</v>
      </c>
      <c r="E9" s="18" t="n">
        <v>200</v>
      </c>
      <c r="F9" s="19" t="n">
        <v>0.03</v>
      </c>
      <c r="G9" s="19" t="n">
        <v>0.106</v>
      </c>
      <c r="H9" s="19" t="n">
        <v>0.001</v>
      </c>
      <c r="I9" s="19" t="n">
        <v>0.005</v>
      </c>
      <c r="J9" s="19" t="n">
        <v>0.005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  <c r="Z9" s="19"/>
      <c r="AA9" s="21"/>
      <c r="AB9" s="14"/>
    </row>
    <row collapsed="false" customFormat="false" customHeight="true" hidden="false" ht="15" outlineLevel="0" r="10">
      <c r="B10" s="22"/>
      <c r="C10" s="16" t="n">
        <v>376</v>
      </c>
      <c r="D10" s="17" t="s">
        <v>37</v>
      </c>
      <c r="E10" s="18" t="n">
        <v>65</v>
      </c>
      <c r="F10" s="19"/>
      <c r="G10" s="19"/>
      <c r="H10" s="19"/>
      <c r="I10" s="19"/>
      <c r="J10" s="19" t="n">
        <v>0.005</v>
      </c>
      <c r="K10" s="19" t="n">
        <v>0.017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 t="n">
        <v>0.03</v>
      </c>
      <c r="X10" s="19"/>
      <c r="Y10" s="20"/>
      <c r="Z10" s="19"/>
      <c r="AA10" s="21"/>
      <c r="AB10" s="14"/>
    </row>
    <row collapsed="false" customFormat="false" customHeight="true" hidden="false" ht="15" outlineLevel="0" r="11">
      <c r="B11" s="22"/>
      <c r="C11" s="16" t="n">
        <v>300</v>
      </c>
      <c r="D11" s="17" t="s">
        <v>38</v>
      </c>
      <c r="E11" s="18" t="n">
        <v>200</v>
      </c>
      <c r="F11" s="19"/>
      <c r="G11" s="19"/>
      <c r="H11" s="19"/>
      <c r="I11" s="19" t="n">
        <v>0.015</v>
      </c>
      <c r="J11" s="19"/>
      <c r="K11" s="19"/>
      <c r="L11" s="159" t="n">
        <v>0.0005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19" t="n">
        <v>2E-005</v>
      </c>
      <c r="AA11" s="21"/>
      <c r="AB11" s="14"/>
    </row>
    <row collapsed="false" customFormat="false" customHeight="true" hidden="false" ht="15" outlineLevel="0" r="12">
      <c r="B12" s="23"/>
      <c r="C12" s="16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19"/>
      <c r="AA12" s="21"/>
      <c r="AB12" s="14"/>
    </row>
    <row collapsed="false" customFormat="false" customHeight="true" hidden="false" ht="15" outlineLevel="0" r="13">
      <c r="B13" s="15" t="s">
        <v>39</v>
      </c>
      <c r="C13" s="16" t="n">
        <v>16</v>
      </c>
      <c r="D13" s="17" t="s">
        <v>40</v>
      </c>
      <c r="E13" s="18" t="n">
        <v>60</v>
      </c>
      <c r="F13" s="19"/>
      <c r="G13" s="19"/>
      <c r="H13" s="19"/>
      <c r="I13" s="19"/>
      <c r="J13" s="19"/>
      <c r="K13" s="19"/>
      <c r="L13" s="19"/>
      <c r="M13" s="19" t="n">
        <v>0.061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19"/>
      <c r="AA13" s="21"/>
      <c r="AB13" s="14"/>
    </row>
    <row collapsed="false" customFormat="false" customHeight="true" hidden="false" ht="15" outlineLevel="0" r="14">
      <c r="B14" s="22"/>
      <c r="C14" s="16" t="n">
        <v>56</v>
      </c>
      <c r="D14" s="17" t="s">
        <v>41</v>
      </c>
      <c r="E14" s="18" t="n">
        <v>200</v>
      </c>
      <c r="F14" s="19"/>
      <c r="G14" s="19"/>
      <c r="H14" s="19" t="n">
        <v>0.0005</v>
      </c>
      <c r="I14" s="19"/>
      <c r="J14" s="19" t="n">
        <v>0.005</v>
      </c>
      <c r="K14" s="19"/>
      <c r="L14" s="19"/>
      <c r="M14" s="19"/>
      <c r="N14" s="19" t="n">
        <v>0.018</v>
      </c>
      <c r="O14" s="19" t="n">
        <v>0.0085</v>
      </c>
      <c r="P14" s="19" t="n">
        <v>0.01254</v>
      </c>
      <c r="Q14" s="19"/>
      <c r="R14" s="19"/>
      <c r="S14" s="19"/>
      <c r="T14" s="19"/>
      <c r="U14" s="19"/>
      <c r="V14" s="19"/>
      <c r="W14" s="19"/>
      <c r="X14" s="19"/>
      <c r="Y14" s="20"/>
      <c r="Z14" s="19"/>
      <c r="AA14" s="21"/>
      <c r="AB14" s="14"/>
    </row>
    <row collapsed="false" customFormat="false" customHeight="true" hidden="false" ht="15" outlineLevel="0" r="15">
      <c r="B15" s="22"/>
      <c r="C15" s="16" t="n">
        <v>212</v>
      </c>
      <c r="D15" s="17" t="s">
        <v>42</v>
      </c>
      <c r="E15" s="18" t="n">
        <v>90</v>
      </c>
      <c r="F15" s="19"/>
      <c r="G15" s="19"/>
      <c r="H15" s="19" t="n">
        <v>0.00055</v>
      </c>
      <c r="I15" s="19"/>
      <c r="J15" s="19"/>
      <c r="K15" s="19"/>
      <c r="L15" s="19"/>
      <c r="M15" s="19"/>
      <c r="N15" s="19"/>
      <c r="O15" s="19"/>
      <c r="P15" s="19" t="n">
        <v>0.005</v>
      </c>
      <c r="Q15" s="19"/>
      <c r="R15" s="19" t="n">
        <v>0.09</v>
      </c>
      <c r="S15" s="19"/>
      <c r="T15" s="19"/>
      <c r="U15" s="19"/>
      <c r="V15" s="19"/>
      <c r="W15" s="19"/>
      <c r="X15" s="19"/>
      <c r="Y15" s="20"/>
      <c r="Z15" s="19"/>
      <c r="AA15" s="21"/>
      <c r="AB15" s="14"/>
    </row>
    <row collapsed="false" customFormat="false" customHeight="true" hidden="false" ht="15" outlineLevel="0" r="16">
      <c r="B16" s="22"/>
      <c r="C16" s="16" t="n">
        <v>283</v>
      </c>
      <c r="D16" s="17" t="s">
        <v>43</v>
      </c>
      <c r="E16" s="18" t="n">
        <v>200</v>
      </c>
      <c r="F16" s="19"/>
      <c r="G16" s="19"/>
      <c r="H16" s="19"/>
      <c r="I16" s="19" t="n">
        <v>0.013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 t="n">
        <v>0.025</v>
      </c>
      <c r="W16" s="19"/>
      <c r="X16" s="19"/>
      <c r="Y16" s="20"/>
      <c r="Z16" s="19"/>
      <c r="AA16" s="21"/>
      <c r="AB16" s="14"/>
    </row>
    <row collapsed="false" customFormat="true" customHeight="true" hidden="false" ht="15" outlineLevel="0" r="17" s="1">
      <c r="B17" s="24"/>
      <c r="C17" s="25" t="s">
        <v>44</v>
      </c>
      <c r="D17" s="26" t="s">
        <v>45</v>
      </c>
      <c r="E17" s="27" t="n">
        <v>40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 t="n">
        <v>0.035</v>
      </c>
      <c r="Z17" s="20"/>
      <c r="AA17" s="28"/>
      <c r="AB17" s="29"/>
    </row>
    <row collapsed="false" customFormat="false" customHeight="true" hidden="false" ht="15" outlineLevel="0" r="18">
      <c r="B18" s="22"/>
      <c r="C18" s="30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  <c r="Z18" s="33"/>
      <c r="AA18" s="35"/>
      <c r="AB18" s="14"/>
    </row>
    <row collapsed="false" customFormat="false" customHeight="true" hidden="false" ht="15" outlineLevel="0" r="19">
      <c r="B19" s="36" t="s">
        <v>46</v>
      </c>
      <c r="C19" s="25"/>
      <c r="D19" s="26" t="s">
        <v>47</v>
      </c>
      <c r="E19" s="17"/>
      <c r="F19" s="222"/>
      <c r="G19" s="222"/>
      <c r="H19" s="222"/>
      <c r="I19" s="222"/>
      <c r="J19" s="223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177"/>
      <c r="Z19" s="224"/>
      <c r="AA19" s="225" t="n">
        <v>0.1</v>
      </c>
      <c r="AB19" s="14"/>
    </row>
    <row collapsed="false" customFormat="false" customHeight="true" hidden="false" ht="15" outlineLevel="0" r="20">
      <c r="B20" s="36"/>
      <c r="C20" s="38"/>
      <c r="D20" s="39"/>
      <c r="E20" s="17"/>
      <c r="F20" s="222"/>
      <c r="G20" s="222"/>
      <c r="H20" s="222"/>
      <c r="I20" s="222"/>
      <c r="J20" s="223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177"/>
      <c r="Z20" s="224"/>
      <c r="AA20" s="225"/>
      <c r="AB20" s="14"/>
    </row>
    <row collapsed="false" customFormat="false" customHeight="false" hidden="false" ht="14.75" outlineLevel="0" r="21">
      <c r="B21" s="47"/>
      <c r="C21" s="48"/>
      <c r="D21" s="48" t="s">
        <v>48</v>
      </c>
      <c r="E21" s="226"/>
      <c r="F21" s="227" t="n">
        <f aca="false">SUM(F9:F18)</f>
        <v>0.03</v>
      </c>
      <c r="G21" s="227" t="n">
        <f aca="false">SUM(G9:G18)</f>
        <v>0.106</v>
      </c>
      <c r="H21" s="227" t="n">
        <f aca="false">SUM(H9:H18)</f>
        <v>0.00205</v>
      </c>
      <c r="I21" s="227" t="n">
        <f aca="false">SUM(I9:I18)</f>
        <v>0.033</v>
      </c>
      <c r="J21" s="181" t="n">
        <f aca="false">SUM(J9:J18)</f>
        <v>0.015</v>
      </c>
      <c r="K21" s="181" t="n">
        <f aca="false">SUM(K9:K18)</f>
        <v>0.017</v>
      </c>
      <c r="L21" s="181" t="n">
        <f aca="false">SUM(L9:L18)</f>
        <v>0.0005</v>
      </c>
      <c r="M21" s="181" t="n">
        <f aca="false">SUM(M9:M18)</f>
        <v>0.061</v>
      </c>
      <c r="N21" s="181" t="n">
        <f aca="false">SUM(N9:N18)</f>
        <v>0.018</v>
      </c>
      <c r="O21" s="181" t="n">
        <f aca="false">SUM(O9:O18)</f>
        <v>0.0085</v>
      </c>
      <c r="P21" s="181" t="n">
        <f aca="false">SUM(P9:P18)</f>
        <v>0.01754</v>
      </c>
      <c r="Q21" s="181" t="n">
        <f aca="false">SUM(Q9:Q18)</f>
        <v>0</v>
      </c>
      <c r="R21" s="181" t="n">
        <f aca="false">SUM(R9:R18)</f>
        <v>0.09</v>
      </c>
      <c r="S21" s="181" t="n">
        <f aca="false">SUM(S9:S18)</f>
        <v>0</v>
      </c>
      <c r="T21" s="181" t="n">
        <f aca="false">SUM(T9:T18)</f>
        <v>0</v>
      </c>
      <c r="U21" s="181" t="n">
        <f aca="false">SUM(U9:U18)</f>
        <v>0</v>
      </c>
      <c r="V21" s="181" t="n">
        <f aca="false">SUM(V9:V18)</f>
        <v>0.025</v>
      </c>
      <c r="W21" s="181" t="n">
        <f aca="false">SUM(W9:W18)</f>
        <v>0.03</v>
      </c>
      <c r="X21" s="181" t="n">
        <f aca="false">SUM(X9:X18)</f>
        <v>0</v>
      </c>
      <c r="Y21" s="181" t="n">
        <f aca="false">SUM(Y9:Y18)</f>
        <v>0.035</v>
      </c>
      <c r="Z21" s="181" t="n">
        <f aca="false">SUM(Z9:Z18)</f>
        <v>2E-005</v>
      </c>
      <c r="AA21" s="181" t="n">
        <f aca="false">SUM(AA9:AA20)</f>
        <v>0.1</v>
      </c>
      <c r="AB21" s="228" t="n">
        <f aca="false">SUM(F21:AA21)</f>
        <v>0.58861</v>
      </c>
      <c r="AC21" s="53"/>
    </row>
    <row collapsed="false" customFormat="false" customHeight="false" hidden="false" ht="14.75" outlineLevel="0" r="22">
      <c r="B22" s="47"/>
      <c r="C22" s="54"/>
      <c r="D22" s="54" t="s">
        <v>49</v>
      </c>
      <c r="E22" s="112"/>
      <c r="F22" s="181" t="n">
        <f aca="false">SUM(F21*50)</f>
        <v>1.5</v>
      </c>
      <c r="G22" s="181" t="n">
        <f aca="false">SUM(G21*50)</f>
        <v>5.3</v>
      </c>
      <c r="H22" s="181" t="n">
        <f aca="false">SUM(H21*50)</f>
        <v>0.1025</v>
      </c>
      <c r="I22" s="181" t="n">
        <f aca="false">SUM(I21*50)</f>
        <v>1.65</v>
      </c>
      <c r="J22" s="181" t="n">
        <f aca="false">SUM(J21*50)</f>
        <v>0.75</v>
      </c>
      <c r="K22" s="181" t="n">
        <f aca="false">SUM(K21*50)</f>
        <v>0.85</v>
      </c>
      <c r="L22" s="181" t="n">
        <f aca="false">SUM(L21*50)</f>
        <v>0.025</v>
      </c>
      <c r="M22" s="181" t="n">
        <f aca="false">SUM(M21*50)</f>
        <v>3.05</v>
      </c>
      <c r="N22" s="181" t="n">
        <f aca="false">SUM(N21*50)</f>
        <v>0.9</v>
      </c>
      <c r="O22" s="181" t="n">
        <f aca="false">SUM(O21*50)</f>
        <v>0.425</v>
      </c>
      <c r="P22" s="181" t="n">
        <f aca="false">SUM(P21*50)</f>
        <v>0.877</v>
      </c>
      <c r="Q22" s="181" t="n">
        <f aca="false">SUM(Q21*50)</f>
        <v>0</v>
      </c>
      <c r="R22" s="181" t="n">
        <f aca="false">SUM(R21*50)</f>
        <v>4.5</v>
      </c>
      <c r="S22" s="181" t="n">
        <f aca="false">SUM(S21*50)</f>
        <v>0</v>
      </c>
      <c r="T22" s="181" t="n">
        <f aca="false">SUM(T21*50)</f>
        <v>0</v>
      </c>
      <c r="U22" s="181" t="n">
        <f aca="false">SUM(U21*50)</f>
        <v>0</v>
      </c>
      <c r="V22" s="181" t="n">
        <f aca="false">SUM(V21*50)</f>
        <v>1.25</v>
      </c>
      <c r="W22" s="181" t="n">
        <f aca="false">SUM(W21*50)</f>
        <v>1.5</v>
      </c>
      <c r="X22" s="181" t="n">
        <f aca="false">SUM(X21*50)</f>
        <v>0</v>
      </c>
      <c r="Y22" s="181" t="n">
        <f aca="false">SUM(Y21*50)</f>
        <v>1.75</v>
      </c>
      <c r="Z22" s="181" t="n">
        <f aca="false">SUM(Z21*50)</f>
        <v>0.001</v>
      </c>
      <c r="AA22" s="181" t="n">
        <f aca="false">SUM(AA21*50)</f>
        <v>5</v>
      </c>
      <c r="AB22" s="228" t="n">
        <f aca="false">SUM(F22:AA22)</f>
        <v>29.4305</v>
      </c>
      <c r="AC22" s="53"/>
    </row>
    <row collapsed="false" customFormat="false" customHeight="false" hidden="false" ht="14.75" outlineLevel="0" r="23">
      <c r="B23" s="56"/>
      <c r="C23" s="57"/>
      <c r="D23" s="57" t="s">
        <v>50</v>
      </c>
      <c r="E23" s="142"/>
      <c r="F23" s="186" t="n">
        <v>50</v>
      </c>
      <c r="G23" s="186" t="n">
        <v>72</v>
      </c>
      <c r="H23" s="185" t="n">
        <v>12</v>
      </c>
      <c r="I23" s="185" t="n">
        <v>90</v>
      </c>
      <c r="J23" s="185" t="n">
        <v>649</v>
      </c>
      <c r="K23" s="186" t="n">
        <v>711</v>
      </c>
      <c r="L23" s="186" t="n">
        <v>550</v>
      </c>
      <c r="M23" s="186" t="n">
        <v>100</v>
      </c>
      <c r="N23" s="186" t="n">
        <v>54</v>
      </c>
      <c r="O23" s="186" t="n">
        <v>34</v>
      </c>
      <c r="P23" s="186" t="n">
        <v>55</v>
      </c>
      <c r="Q23" s="185" t="n">
        <v>120</v>
      </c>
      <c r="R23" s="186" t="n">
        <v>242</v>
      </c>
      <c r="S23" s="186" t="n">
        <v>35</v>
      </c>
      <c r="T23" s="185" t="n">
        <v>230</v>
      </c>
      <c r="U23" s="186" t="n">
        <v>48</v>
      </c>
      <c r="V23" s="186" t="n">
        <v>150</v>
      </c>
      <c r="W23" s="186" t="n">
        <v>130</v>
      </c>
      <c r="X23" s="186" t="n">
        <v>76</v>
      </c>
      <c r="Y23" s="186" t="n">
        <v>71</v>
      </c>
      <c r="Z23" s="186" t="n">
        <v>6216</v>
      </c>
      <c r="AA23" s="185" t="n">
        <v>134</v>
      </c>
      <c r="AB23" s="229"/>
      <c r="AC23" s="53"/>
    </row>
    <row collapsed="false" customFormat="false" customHeight="false" hidden="false" ht="14.75" outlineLevel="0" r="24">
      <c r="B24" s="62"/>
      <c r="C24" s="63"/>
      <c r="D24" s="64" t="s">
        <v>51</v>
      </c>
      <c r="E24" s="230"/>
      <c r="F24" s="231" t="n">
        <f aca="false">SUM(F22*F23)</f>
        <v>75</v>
      </c>
      <c r="G24" s="231" t="n">
        <f aca="false">SUM(G22*G23)</f>
        <v>381.6</v>
      </c>
      <c r="H24" s="231" t="n">
        <f aca="false">SUM(H22*H23)</f>
        <v>1.23</v>
      </c>
      <c r="I24" s="231" t="n">
        <f aca="false">SUM(I22*I23)</f>
        <v>148.5</v>
      </c>
      <c r="J24" s="231" t="n">
        <f aca="false">SUM(J22*J23)</f>
        <v>486.75</v>
      </c>
      <c r="K24" s="231" t="n">
        <f aca="false">SUM(K22*K23)</f>
        <v>604.35</v>
      </c>
      <c r="L24" s="231" t="n">
        <f aca="false">SUM(L22*L23)</f>
        <v>13.75</v>
      </c>
      <c r="M24" s="231" t="n">
        <f aca="false">SUM(M22*M23)</f>
        <v>305</v>
      </c>
      <c r="N24" s="231" t="n">
        <f aca="false">SUM(N22*N23)</f>
        <v>48.6</v>
      </c>
      <c r="O24" s="231" t="n">
        <f aca="false">SUM(O22*O23)</f>
        <v>14.45</v>
      </c>
      <c r="P24" s="231" t="n">
        <f aca="false">SUM(P22*P23)</f>
        <v>48.235</v>
      </c>
      <c r="Q24" s="231" t="n">
        <f aca="false">SUM(Q22*Q23)</f>
        <v>0</v>
      </c>
      <c r="R24" s="231" t="n">
        <f aca="false">SUM(R22*R23)</f>
        <v>1089</v>
      </c>
      <c r="S24" s="231" t="n">
        <f aca="false">SUM(S22*S23)</f>
        <v>0</v>
      </c>
      <c r="T24" s="231" t="n">
        <f aca="false">SUM(T22*T23)</f>
        <v>0</v>
      </c>
      <c r="U24" s="231" t="n">
        <f aca="false">SUM(U22*U23)</f>
        <v>0</v>
      </c>
      <c r="V24" s="231" t="n">
        <f aca="false">SUM(V22*V23)</f>
        <v>187.5</v>
      </c>
      <c r="W24" s="231" t="n">
        <f aca="false">SUM(W22*W23)</f>
        <v>195</v>
      </c>
      <c r="X24" s="231" t="n">
        <f aca="false">SUM(X22*X23)</f>
        <v>0</v>
      </c>
      <c r="Y24" s="232" t="n">
        <f aca="false">SUM(Y22*Y23)</f>
        <v>124.25</v>
      </c>
      <c r="Z24" s="231" t="n">
        <f aca="false">SUM(Z22*Z23)</f>
        <v>6.216</v>
      </c>
      <c r="AA24" s="231" t="n">
        <f aca="false">SUM(AA22*AA23)</f>
        <v>670</v>
      </c>
      <c r="AB24" s="233" t="n">
        <f aca="false">SUM(F24:AA24)</f>
        <v>4399.431</v>
      </c>
    </row>
  </sheetData>
  <mergeCells count="8">
    <mergeCell ref="C3:F3"/>
    <mergeCell ref="X5:Y5"/>
    <mergeCell ref="B7:B8"/>
    <mergeCell ref="C7:C8"/>
    <mergeCell ref="D7:D8"/>
    <mergeCell ref="E7:E8"/>
    <mergeCell ref="F7:AB7"/>
    <mergeCell ref="B19:B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5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74509803921569"/>
    <col collapsed="false" hidden="false" max="2" min="2" style="0" width="4.50980392156863"/>
    <col collapsed="false" hidden="false" max="3" min="3" style="0" width="4.65490196078431"/>
    <col collapsed="false" hidden="false" max="4" min="4" style="0" width="39.9019607843137"/>
    <col collapsed="false" hidden="false" max="5" min="5" style="0" width="4.22745098039216"/>
    <col collapsed="false" hidden="false" max="17" min="6" style="0" width="6.4078431372549"/>
    <col collapsed="false" hidden="false" max="18" min="18" style="0" width="6.9921568627451"/>
    <col collapsed="false" hidden="false" max="19" min="19" style="0" width="6.26274509803922"/>
    <col collapsed="false" hidden="false" max="21" min="20" style="0" width="6.9921568627451"/>
    <col collapsed="false" hidden="false" max="22" min="22" style="0" width="6.26274509803922"/>
    <col collapsed="false" hidden="false" max="23" min="23" style="0" width="6.9921568627451"/>
    <col collapsed="false" hidden="false" max="24" min="24" style="0" width="7.85882352941176"/>
    <col collapsed="false" hidden="false" max="25" min="25" style="0" width="6.9921568627451"/>
    <col collapsed="false" hidden="false" max="27" min="26" style="0" width="6.55294117647059"/>
    <col collapsed="false" hidden="false" max="29" min="28" style="69" width="6.55294117647059"/>
    <col collapsed="false" hidden="false" max="30" min="30" style="0" width="6.55294117647059"/>
    <col collapsed="false" hidden="false" max="31" min="31" style="70" width="6.9921568627451"/>
    <col collapsed="false" hidden="false" max="1025" min="32" style="0" width="9.44705882352941"/>
  </cols>
  <sheetData>
    <row collapsed="false" customFormat="false" customHeight="true" hidden="false" ht="70.5" outlineLevel="0" r="1">
      <c r="AB1" s="1"/>
      <c r="AC1" s="1"/>
    </row>
    <row collapsed="false" customFormat="false" customHeight="false" hidden="false" ht="18.35" outlineLevel="0" r="2">
      <c r="M2" s="2" t="s">
        <v>0</v>
      </c>
      <c r="N2" s="2"/>
      <c r="AB2" s="1"/>
      <c r="AC2" s="1"/>
    </row>
    <row collapsed="false" customFormat="false" customHeight="false" hidden="false" ht="14.75" outlineLevel="0" r="3">
      <c r="C3" s="3" t="s">
        <v>1</v>
      </c>
      <c r="D3" s="3"/>
      <c r="E3" s="71"/>
      <c r="F3" s="71"/>
      <c r="G3" s="72"/>
      <c r="H3" s="72"/>
      <c r="I3" s="72"/>
      <c r="J3" s="72"/>
      <c r="L3" s="0" t="s">
        <v>2</v>
      </c>
      <c r="Q3" s="4"/>
      <c r="R3" s="4" t="s">
        <v>3</v>
      </c>
      <c r="S3" s="4"/>
      <c r="T3" s="4"/>
      <c r="U3" s="4"/>
      <c r="AB3" s="1"/>
      <c r="AC3" s="1"/>
    </row>
    <row collapsed="false" customFormat="false" customHeight="false" hidden="false" ht="14.75" outlineLevel="0" r="4">
      <c r="E4" s="1"/>
      <c r="F4" s="1"/>
      <c r="L4" s="0" t="s">
        <v>52</v>
      </c>
      <c r="P4" s="0" t="s">
        <v>5</v>
      </c>
      <c r="AB4" s="1"/>
      <c r="AC4" s="1"/>
    </row>
    <row collapsed="false" customFormat="true" customHeight="false" hidden="false" ht="14.75" outlineLevel="0" r="5" s="1">
      <c r="H5" s="1" t="s">
        <v>6</v>
      </c>
      <c r="X5" s="73" t="s">
        <v>167</v>
      </c>
      <c r="Y5" s="73"/>
      <c r="Z5" s="73"/>
      <c r="AA5" s="73"/>
      <c r="AB5" s="73"/>
      <c r="AC5" s="73"/>
      <c r="AE5" s="74"/>
    </row>
    <row collapsed="false" customFormat="true" customHeight="false" hidden="false" ht="14.75" outlineLevel="0" r="6" s="1">
      <c r="X6" s="73"/>
      <c r="Y6" s="73"/>
      <c r="Z6" s="73"/>
      <c r="AA6" s="73"/>
      <c r="AB6" s="73"/>
      <c r="AC6" s="73"/>
      <c r="AE6" s="74"/>
    </row>
    <row collapsed="false" customFormat="true" customHeight="false" hidden="false" ht="14.75" outlineLevel="0" r="7" s="1">
      <c r="D7" s="75" t="s">
        <v>8</v>
      </c>
      <c r="E7" s="75"/>
      <c r="F7" s="75"/>
      <c r="G7" s="75"/>
      <c r="H7" s="75"/>
      <c r="I7" s="75"/>
      <c r="AE7" s="74"/>
    </row>
    <row collapsed="false" customFormat="true" customHeight="true" hidden="false" ht="15" outlineLevel="0" r="8" s="1">
      <c r="B8" s="76"/>
      <c r="C8" s="77" t="s">
        <v>9</v>
      </c>
      <c r="D8" s="78" t="s">
        <v>10</v>
      </c>
      <c r="E8" s="79" t="s">
        <v>11</v>
      </c>
      <c r="F8" s="80" t="s">
        <v>12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</row>
    <row collapsed="false" customFormat="true" customHeight="true" hidden="false" ht="138" outlineLevel="0" r="9" s="1">
      <c r="B9" s="76"/>
      <c r="C9" s="77"/>
      <c r="D9" s="78"/>
      <c r="E9" s="79"/>
      <c r="F9" s="13" t="s">
        <v>54</v>
      </c>
      <c r="G9" s="13" t="s">
        <v>55</v>
      </c>
      <c r="H9" s="13" t="s">
        <v>56</v>
      </c>
      <c r="I9" s="13" t="s">
        <v>15</v>
      </c>
      <c r="J9" s="13" t="s">
        <v>57</v>
      </c>
      <c r="K9" s="13" t="s">
        <v>58</v>
      </c>
      <c r="L9" s="13" t="s">
        <v>59</v>
      </c>
      <c r="M9" s="13" t="s">
        <v>30</v>
      </c>
      <c r="N9" s="13" t="s">
        <v>60</v>
      </c>
      <c r="O9" s="13" t="s">
        <v>61</v>
      </c>
      <c r="P9" s="13" t="s">
        <v>62</v>
      </c>
      <c r="Q9" s="13" t="s">
        <v>63</v>
      </c>
      <c r="R9" s="13" t="s">
        <v>23</v>
      </c>
      <c r="S9" s="13" t="s">
        <v>22</v>
      </c>
      <c r="T9" s="13" t="s">
        <v>64</v>
      </c>
      <c r="U9" s="13" t="s">
        <v>24</v>
      </c>
      <c r="V9" s="13" t="s">
        <v>65</v>
      </c>
      <c r="W9" s="13" t="s">
        <v>66</v>
      </c>
      <c r="X9" s="13" t="s">
        <v>67</v>
      </c>
      <c r="Y9" s="13" t="s">
        <v>68</v>
      </c>
      <c r="Z9" s="13" t="s">
        <v>32</v>
      </c>
      <c r="AA9" s="13" t="s">
        <v>69</v>
      </c>
      <c r="AB9" s="82" t="s">
        <v>31</v>
      </c>
      <c r="AC9" s="13" t="s">
        <v>131</v>
      </c>
      <c r="AD9" s="82" t="s">
        <v>18</v>
      </c>
      <c r="AE9" s="83"/>
    </row>
    <row collapsed="false" customFormat="true" customHeight="true" hidden="false" ht="15" outlineLevel="0" r="10" s="1">
      <c r="B10" s="36" t="s">
        <v>35</v>
      </c>
      <c r="C10" s="25" t="n">
        <v>366</v>
      </c>
      <c r="D10" s="26" t="s">
        <v>70</v>
      </c>
      <c r="E10" s="27" t="n">
        <v>40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8"/>
      <c r="AC10" s="20"/>
      <c r="AD10" s="28" t="n">
        <v>0.021</v>
      </c>
      <c r="AE10" s="83"/>
    </row>
    <row collapsed="false" customFormat="true" customHeight="true" hidden="false" ht="15" outlineLevel="0" r="11" s="1">
      <c r="B11" s="24"/>
      <c r="C11" s="25" t="n">
        <v>105</v>
      </c>
      <c r="D11" s="26" t="s">
        <v>71</v>
      </c>
      <c r="E11" s="27" t="n">
        <v>200</v>
      </c>
      <c r="F11" s="20" t="n">
        <v>0.027</v>
      </c>
      <c r="G11" s="20" t="n">
        <v>0.106</v>
      </c>
      <c r="H11" s="20" t="n">
        <v>0.0054</v>
      </c>
      <c r="I11" s="20" t="n">
        <v>0.001</v>
      </c>
      <c r="J11" s="20" t="n">
        <v>0.0255</v>
      </c>
      <c r="K11" s="20" t="n">
        <v>0.003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8"/>
      <c r="AC11" s="20"/>
      <c r="AD11" s="28"/>
      <c r="AE11" s="83"/>
    </row>
    <row collapsed="false" customFormat="true" customHeight="true" hidden="false" ht="15" outlineLevel="0" r="12" s="1">
      <c r="B12" s="24"/>
      <c r="C12" s="25" t="s">
        <v>44</v>
      </c>
      <c r="D12" s="26" t="s">
        <v>30</v>
      </c>
      <c r="E12" s="27" t="n">
        <v>30</v>
      </c>
      <c r="F12" s="20"/>
      <c r="G12" s="20"/>
      <c r="H12" s="20"/>
      <c r="I12" s="20"/>
      <c r="J12" s="20"/>
      <c r="K12" s="20"/>
      <c r="L12" s="20"/>
      <c r="M12" s="20" t="n">
        <v>0.03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8"/>
      <c r="AC12" s="20"/>
      <c r="AD12" s="28"/>
      <c r="AE12" s="83"/>
    </row>
    <row collapsed="false" customFormat="true" customHeight="true" hidden="false" ht="15" outlineLevel="0" r="13" s="1">
      <c r="B13" s="24"/>
      <c r="C13" s="25" t="n">
        <v>294</v>
      </c>
      <c r="D13" s="26" t="s">
        <v>72</v>
      </c>
      <c r="E13" s="27" t="n">
        <v>200</v>
      </c>
      <c r="F13" s="20"/>
      <c r="G13" s="20"/>
      <c r="H13" s="20" t="n">
        <v>0.016</v>
      </c>
      <c r="I13" s="20"/>
      <c r="J13" s="20"/>
      <c r="K13" s="20"/>
      <c r="L13" s="20" t="n">
        <v>0.001</v>
      </c>
      <c r="M13" s="20"/>
      <c r="N13" s="20" t="n">
        <v>0.008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8"/>
      <c r="AC13" s="20"/>
      <c r="AD13" s="28"/>
      <c r="AE13" s="83"/>
    </row>
    <row collapsed="false" customFormat="true" customHeight="true" hidden="false" ht="15" outlineLevel="0" r="14" s="1">
      <c r="B14" s="36" t="s">
        <v>39</v>
      </c>
      <c r="C14" s="25"/>
      <c r="D14" s="26"/>
      <c r="E14" s="27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8"/>
      <c r="AC14" s="20"/>
      <c r="AD14" s="28"/>
      <c r="AE14" s="83"/>
    </row>
    <row collapsed="false" customFormat="true" customHeight="true" hidden="false" ht="15" outlineLevel="0" r="15" s="1">
      <c r="B15" s="36"/>
      <c r="C15" s="25" t="n">
        <v>22</v>
      </c>
      <c r="D15" s="26" t="s">
        <v>73</v>
      </c>
      <c r="E15" s="27" t="n">
        <v>60</v>
      </c>
      <c r="F15" s="20"/>
      <c r="G15" s="20"/>
      <c r="H15" s="20"/>
      <c r="I15" s="20"/>
      <c r="J15" s="20"/>
      <c r="K15" s="20"/>
      <c r="L15" s="20"/>
      <c r="M15" s="20"/>
      <c r="N15" s="20"/>
      <c r="O15" s="20" t="n">
        <v>0.064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8"/>
      <c r="AC15" s="20"/>
      <c r="AD15" s="28"/>
      <c r="AE15" s="83"/>
    </row>
    <row collapsed="false" customFormat="true" customHeight="true" hidden="false" ht="15" outlineLevel="0" r="16" s="1">
      <c r="B16" s="36"/>
      <c r="C16" s="25" t="n">
        <v>44</v>
      </c>
      <c r="D16" s="26" t="s">
        <v>74</v>
      </c>
      <c r="E16" s="27" t="n">
        <v>200</v>
      </c>
      <c r="F16" s="20"/>
      <c r="G16" s="20"/>
      <c r="H16" s="20"/>
      <c r="I16" s="20" t="n">
        <v>0.001</v>
      </c>
      <c r="J16" s="20"/>
      <c r="K16" s="20"/>
      <c r="L16" s="20"/>
      <c r="M16" s="20"/>
      <c r="N16" s="20"/>
      <c r="O16" s="20"/>
      <c r="P16" s="20" t="n">
        <v>0.03</v>
      </c>
      <c r="Q16" s="20" t="n">
        <v>0.053</v>
      </c>
      <c r="R16" s="20" t="n">
        <v>0.01414</v>
      </c>
      <c r="S16" s="20" t="n">
        <v>0.01</v>
      </c>
      <c r="T16" s="20" t="n">
        <v>0.0092</v>
      </c>
      <c r="U16" s="20" t="n">
        <v>0.006</v>
      </c>
      <c r="V16" s="20"/>
      <c r="W16" s="20"/>
      <c r="X16" s="20"/>
      <c r="Y16" s="20"/>
      <c r="Z16" s="20"/>
      <c r="AA16" s="20"/>
      <c r="AB16" s="28"/>
      <c r="AC16" s="20"/>
      <c r="AD16" s="28"/>
      <c r="AE16" s="83"/>
    </row>
    <row collapsed="false" customFormat="true" customHeight="true" hidden="false" ht="15" outlineLevel="0" r="17" s="84">
      <c r="B17" s="36"/>
      <c r="C17" s="85" t="n">
        <v>172</v>
      </c>
      <c r="D17" s="86" t="s">
        <v>75</v>
      </c>
      <c r="E17" s="87" t="n">
        <v>90</v>
      </c>
      <c r="F17" s="88"/>
      <c r="G17" s="88"/>
      <c r="H17" s="88"/>
      <c r="I17" s="88" t="n">
        <v>0.001</v>
      </c>
      <c r="J17" s="88"/>
      <c r="K17" s="88" t="n">
        <v>0.0025</v>
      </c>
      <c r="L17" s="88"/>
      <c r="M17" s="88"/>
      <c r="N17" s="88"/>
      <c r="O17" s="88"/>
      <c r="P17" s="88"/>
      <c r="Q17" s="88"/>
      <c r="R17" s="88" t="n">
        <v>0.01414</v>
      </c>
      <c r="S17" s="88" t="n">
        <v>0.0093</v>
      </c>
      <c r="T17" s="88"/>
      <c r="U17" s="88"/>
      <c r="V17" s="88" t="n">
        <v>0.1</v>
      </c>
      <c r="W17" s="88" t="n">
        <v>0.003</v>
      </c>
      <c r="X17" s="88" t="n">
        <v>4E-006</v>
      </c>
      <c r="Y17" s="88"/>
      <c r="Z17" s="88"/>
      <c r="AA17" s="88"/>
      <c r="AB17" s="89"/>
      <c r="AC17" s="88"/>
      <c r="AD17" s="89"/>
      <c r="AE17" s="90"/>
      <c r="AF17" s="84" t="s">
        <v>76</v>
      </c>
    </row>
    <row collapsed="false" customFormat="true" customHeight="true" hidden="false" ht="15" outlineLevel="0" r="18" s="1">
      <c r="B18" s="36"/>
      <c r="C18" s="25" t="n">
        <v>224</v>
      </c>
      <c r="D18" s="26" t="s">
        <v>77</v>
      </c>
      <c r="E18" s="27" t="n">
        <v>150</v>
      </c>
      <c r="F18" s="20"/>
      <c r="G18" s="20"/>
      <c r="H18" s="20"/>
      <c r="I18" s="20" t="n">
        <v>0.001</v>
      </c>
      <c r="J18" s="20"/>
      <c r="K18" s="20" t="n">
        <v>0.0025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 t="n">
        <v>0.054</v>
      </c>
      <c r="Z18" s="20"/>
      <c r="AA18" s="20"/>
      <c r="AB18" s="28"/>
      <c r="AC18" s="20"/>
      <c r="AD18" s="28"/>
      <c r="AE18" s="83"/>
    </row>
    <row collapsed="false" customFormat="true" customHeight="true" hidden="false" ht="15" outlineLevel="0" r="19" s="1">
      <c r="B19" s="36"/>
      <c r="C19" s="25" t="n">
        <v>293</v>
      </c>
      <c r="D19" s="26" t="s">
        <v>69</v>
      </c>
      <c r="E19" s="27" t="n">
        <v>200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 t="n">
        <v>0.2</v>
      </c>
      <c r="AB19" s="28"/>
      <c r="AC19" s="20"/>
      <c r="AD19" s="28"/>
      <c r="AE19" s="83"/>
    </row>
    <row collapsed="false" customFormat="true" customHeight="true" hidden="false" ht="15" outlineLevel="0" r="20" s="1">
      <c r="B20" s="36"/>
      <c r="C20" s="25" t="s">
        <v>44</v>
      </c>
      <c r="D20" s="26" t="s">
        <v>32</v>
      </c>
      <c r="E20" s="27" t="n">
        <v>40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 t="n">
        <v>0.04</v>
      </c>
      <c r="AA20" s="20"/>
      <c r="AB20" s="28"/>
      <c r="AC20" s="20"/>
      <c r="AD20" s="28"/>
      <c r="AE20" s="83"/>
    </row>
    <row collapsed="false" customFormat="true" customHeight="true" hidden="false" ht="15" outlineLevel="0" r="21" s="1">
      <c r="B21" s="36" t="s">
        <v>46</v>
      </c>
      <c r="C21" s="25"/>
      <c r="D21" s="26" t="s">
        <v>47</v>
      </c>
      <c r="E21" s="9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8"/>
      <c r="AC21" s="20" t="n">
        <v>0.1</v>
      </c>
      <c r="AD21" s="28"/>
      <c r="AE21" s="83"/>
    </row>
    <row collapsed="false" customFormat="true" customHeight="true" hidden="false" ht="15" outlineLevel="0" r="22" s="1">
      <c r="B22" s="36"/>
      <c r="C22" s="38"/>
      <c r="D22" s="39"/>
      <c r="E22" s="92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234"/>
      <c r="AC22" s="20"/>
      <c r="AD22" s="28"/>
      <c r="AE22" s="83"/>
    </row>
    <row collapsed="false" customFormat="true" customHeight="true" hidden="false" ht="15" outlineLevel="0" r="23" s="1">
      <c r="A23" s="53"/>
      <c r="B23" s="47"/>
      <c r="C23" s="48"/>
      <c r="D23" s="48" t="s">
        <v>48</v>
      </c>
      <c r="E23" s="112"/>
      <c r="F23" s="181" t="n">
        <f aca="false">SUM(F10:F22)</f>
        <v>0.027</v>
      </c>
      <c r="G23" s="181" t="n">
        <f aca="false">SUM(G10:G22)</f>
        <v>0.106</v>
      </c>
      <c r="H23" s="181" t="n">
        <f aca="false">SUM(H10:H22)</f>
        <v>0.0214</v>
      </c>
      <c r="I23" s="181" t="n">
        <f aca="false">SUM(I10:I22)</f>
        <v>0.004</v>
      </c>
      <c r="J23" s="181" t="n">
        <f aca="false">SUM(J10:J22)</f>
        <v>0.0255</v>
      </c>
      <c r="K23" s="181" t="n">
        <f aca="false">SUM(K10:K22)</f>
        <v>0.008</v>
      </c>
      <c r="L23" s="181" t="n">
        <f aca="false">SUM(L10:L22)</f>
        <v>0.001</v>
      </c>
      <c r="M23" s="181" t="n">
        <f aca="false">SUM(M10:M22)</f>
        <v>0.03</v>
      </c>
      <c r="N23" s="181" t="n">
        <f aca="false">SUM(N10:N22)</f>
        <v>0.008</v>
      </c>
      <c r="O23" s="181" t="n">
        <f aca="false">SUM(O10:O22)</f>
        <v>0.064</v>
      </c>
      <c r="P23" s="181" t="n">
        <f aca="false">SUM(P10:P22)</f>
        <v>0.03</v>
      </c>
      <c r="Q23" s="181" t="n">
        <f aca="false">SUM(Q10:Q22)</f>
        <v>0.053</v>
      </c>
      <c r="R23" s="181" t="n">
        <f aca="false">SUM(R10:R22)</f>
        <v>0.02828</v>
      </c>
      <c r="S23" s="181" t="n">
        <f aca="false">SUM(S10:S22)</f>
        <v>0.0193</v>
      </c>
      <c r="T23" s="181" t="n">
        <f aca="false">SUM(T10:T22)</f>
        <v>0.0092</v>
      </c>
      <c r="U23" s="181" t="n">
        <f aca="false">SUM(U10:U22)</f>
        <v>0.006</v>
      </c>
      <c r="V23" s="181" t="n">
        <f aca="false">SUM(V10:V22)</f>
        <v>0.1</v>
      </c>
      <c r="W23" s="181" t="n">
        <f aca="false">SUM(W10:W22)</f>
        <v>0.003</v>
      </c>
      <c r="X23" s="181" t="n">
        <f aca="false">SUM(X10:X22)</f>
        <v>4E-006</v>
      </c>
      <c r="Y23" s="181" t="n">
        <f aca="false">SUM(Y10:Y22)</f>
        <v>0.054</v>
      </c>
      <c r="Z23" s="181" t="n">
        <f aca="false">SUM(Z10:Z22)</f>
        <v>0.04</v>
      </c>
      <c r="AA23" s="181" t="n">
        <f aca="false">SUM(AA10:AA22)</f>
        <v>0.2</v>
      </c>
      <c r="AB23" s="181" t="n">
        <f aca="false">SUM(AB10:AB22)</f>
        <v>0</v>
      </c>
      <c r="AC23" s="181" t="n">
        <f aca="false">SUM(AC10:AC22)</f>
        <v>0.1</v>
      </c>
      <c r="AD23" s="182" t="n">
        <f aca="false">SUM(AD10:AD22)</f>
        <v>0.021</v>
      </c>
      <c r="AE23" s="183" t="n">
        <f aca="false">SUM(F23:AD23)</f>
        <v>0.958684</v>
      </c>
      <c r="AF23" s="53"/>
      <c r="AG23" s="53"/>
    </row>
    <row collapsed="false" customFormat="true" customHeight="true" hidden="false" ht="15" outlineLevel="0" r="24" s="1">
      <c r="A24" s="53"/>
      <c r="B24" s="56"/>
      <c r="C24" s="48"/>
      <c r="D24" s="48" t="s">
        <v>49</v>
      </c>
      <c r="E24" s="112"/>
      <c r="F24" s="181" t="n">
        <f aca="false">SUM(F23*30)</f>
        <v>0.81</v>
      </c>
      <c r="G24" s="181" t="n">
        <f aca="false">SUM(G23*30)</f>
        <v>3.18</v>
      </c>
      <c r="H24" s="181" t="n">
        <f aca="false">SUM(H23*30)</f>
        <v>0.642</v>
      </c>
      <c r="I24" s="181" t="n">
        <f aca="false">SUM(I23*30)</f>
        <v>0.12</v>
      </c>
      <c r="J24" s="181" t="n">
        <f aca="false">SUM(J23*30)</f>
        <v>0.765</v>
      </c>
      <c r="K24" s="181" t="n">
        <f aca="false">SUM(K23*30)</f>
        <v>0.24</v>
      </c>
      <c r="L24" s="181" t="n">
        <f aca="false">SUM(L23*30)</f>
        <v>0.03</v>
      </c>
      <c r="M24" s="181" t="n">
        <f aca="false">SUM(M23*30)</f>
        <v>0.9</v>
      </c>
      <c r="N24" s="181" t="n">
        <f aca="false">SUM(N23*30)</f>
        <v>0.24</v>
      </c>
      <c r="O24" s="181" t="n">
        <f aca="false">SUM(O23*30)</f>
        <v>1.92</v>
      </c>
      <c r="P24" s="181" t="n">
        <f aca="false">SUM(P23*30)</f>
        <v>0.9</v>
      </c>
      <c r="Q24" s="181" t="n">
        <f aca="false">SUM(Q23*30)</f>
        <v>1.59</v>
      </c>
      <c r="R24" s="181" t="n">
        <f aca="false">SUM(R23*30)</f>
        <v>0.8484</v>
      </c>
      <c r="S24" s="181" t="n">
        <f aca="false">SUM(S23*30)</f>
        <v>0.579</v>
      </c>
      <c r="T24" s="181" t="n">
        <f aca="false">SUM(T23*30)</f>
        <v>0.276</v>
      </c>
      <c r="U24" s="181" t="n">
        <f aca="false">SUM(U23*30)</f>
        <v>0.18</v>
      </c>
      <c r="V24" s="181" t="n">
        <f aca="false">SUM(V23*30)</f>
        <v>3</v>
      </c>
      <c r="W24" s="181" t="n">
        <f aca="false">SUM(W23*30)</f>
        <v>0.09</v>
      </c>
      <c r="X24" s="181" t="n">
        <f aca="false">SUM(X23*30)</f>
        <v>0.00012</v>
      </c>
      <c r="Y24" s="181" t="n">
        <f aca="false">SUM(Y23*30)</f>
        <v>1.62</v>
      </c>
      <c r="Z24" s="181" t="n">
        <f aca="false">SUM(Z23*30)</f>
        <v>1.2</v>
      </c>
      <c r="AA24" s="181" t="n">
        <f aca="false">SUM(AA23*30)</f>
        <v>6</v>
      </c>
      <c r="AB24" s="181" t="n">
        <f aca="false">SUM(AB23*30)</f>
        <v>0</v>
      </c>
      <c r="AC24" s="181" t="n">
        <f aca="false">SUM(AC23*30)</f>
        <v>3</v>
      </c>
      <c r="AD24" s="181" t="n">
        <f aca="false">SUM(AD23*30)</f>
        <v>0.63</v>
      </c>
      <c r="AE24" s="183" t="n">
        <f aca="false">SUM(F24:AD24)</f>
        <v>28.76052</v>
      </c>
      <c r="AF24" s="53"/>
      <c r="AG24" s="53"/>
    </row>
    <row collapsed="false" customFormat="true" customHeight="true" hidden="false" ht="15" outlineLevel="0" r="25" s="1">
      <c r="A25" s="53"/>
      <c r="B25" s="56"/>
      <c r="C25" s="48"/>
      <c r="D25" s="48" t="s">
        <v>50</v>
      </c>
      <c r="E25" s="112"/>
      <c r="F25" s="185" t="n">
        <v>60</v>
      </c>
      <c r="G25" s="186" t="n">
        <v>72</v>
      </c>
      <c r="H25" s="185" t="n">
        <v>90</v>
      </c>
      <c r="I25" s="185" t="n">
        <v>12</v>
      </c>
      <c r="J25" s="185" t="n">
        <v>320</v>
      </c>
      <c r="K25" s="185" t="n">
        <v>649</v>
      </c>
      <c r="L25" s="186" t="n">
        <v>550</v>
      </c>
      <c r="M25" s="186" t="n">
        <v>130</v>
      </c>
      <c r="N25" s="185" t="n">
        <v>160</v>
      </c>
      <c r="O25" s="185" t="n">
        <v>150</v>
      </c>
      <c r="P25" s="186" t="n">
        <v>35</v>
      </c>
      <c r="Q25" s="185" t="n">
        <v>37</v>
      </c>
      <c r="R25" s="186" t="n">
        <v>55</v>
      </c>
      <c r="S25" s="186" t="n">
        <v>34</v>
      </c>
      <c r="T25" s="185" t="n">
        <v>120</v>
      </c>
      <c r="U25" s="185" t="n">
        <v>120</v>
      </c>
      <c r="V25" s="185" t="n">
        <v>200</v>
      </c>
      <c r="W25" s="185" t="n">
        <v>230</v>
      </c>
      <c r="X25" s="185" t="n">
        <v>1000</v>
      </c>
      <c r="Y25" s="185" t="n">
        <v>110</v>
      </c>
      <c r="Z25" s="186" t="n">
        <v>71</v>
      </c>
      <c r="AA25" s="185" t="n">
        <v>53</v>
      </c>
      <c r="AB25" s="186" t="n">
        <v>76</v>
      </c>
      <c r="AC25" s="186" t="n">
        <v>180</v>
      </c>
      <c r="AD25" s="186" t="n">
        <v>711</v>
      </c>
      <c r="AE25" s="183"/>
      <c r="AF25" s="53"/>
      <c r="AG25" s="53"/>
    </row>
    <row collapsed="false" customFormat="true" customHeight="true" hidden="false" ht="15" outlineLevel="0" r="26" s="1">
      <c r="A26" s="53"/>
      <c r="B26" s="97"/>
      <c r="C26" s="98"/>
      <c r="D26" s="98" t="s">
        <v>51</v>
      </c>
      <c r="E26" s="99"/>
      <c r="F26" s="187" t="n">
        <f aca="false">SUM(F24*F25)</f>
        <v>48.6</v>
      </c>
      <c r="G26" s="187" t="n">
        <f aca="false">SUM(G24*G25)</f>
        <v>228.96</v>
      </c>
      <c r="H26" s="187" t="n">
        <f aca="false">SUM(H24*H25)</f>
        <v>57.78</v>
      </c>
      <c r="I26" s="187" t="n">
        <f aca="false">SUM(I24*I25)</f>
        <v>1.44</v>
      </c>
      <c r="J26" s="187" t="n">
        <f aca="false">SUM(J24*J25)</f>
        <v>244.8</v>
      </c>
      <c r="K26" s="187" t="n">
        <f aca="false">SUM(K24*K25)</f>
        <v>155.76</v>
      </c>
      <c r="L26" s="187" t="n">
        <f aca="false">SUM(L24*L25)</f>
        <v>16.5</v>
      </c>
      <c r="M26" s="187" t="n">
        <f aca="false">SUM(M24*M25)</f>
        <v>117</v>
      </c>
      <c r="N26" s="187" t="n">
        <f aca="false">SUM(N24*N25)</f>
        <v>38.4</v>
      </c>
      <c r="O26" s="187" t="n">
        <f aca="false">SUM(O24*O25)</f>
        <v>288</v>
      </c>
      <c r="P26" s="187" t="n">
        <f aca="false">SUM(P24*P25)</f>
        <v>31.5</v>
      </c>
      <c r="Q26" s="187" t="n">
        <f aca="false">SUM(Q24*Q25)</f>
        <v>58.83</v>
      </c>
      <c r="R26" s="187" t="n">
        <f aca="false">SUM(R24*R25)</f>
        <v>46.662</v>
      </c>
      <c r="S26" s="187" t="n">
        <f aca="false">SUM(S24*S25)</f>
        <v>19.686</v>
      </c>
      <c r="T26" s="187" t="n">
        <f aca="false">SUM(T24*T25)</f>
        <v>33.12</v>
      </c>
      <c r="U26" s="187" t="n">
        <f aca="false">SUM(U24*U25)</f>
        <v>21.6</v>
      </c>
      <c r="V26" s="187" t="n">
        <f aca="false">SUM(V24*V25)</f>
        <v>600</v>
      </c>
      <c r="W26" s="187" t="n">
        <f aca="false">SUM(W24*W25)</f>
        <v>20.7</v>
      </c>
      <c r="X26" s="187" t="n">
        <f aca="false">SUM(X24*X25)</f>
        <v>0.12</v>
      </c>
      <c r="Y26" s="187" t="n">
        <f aca="false">SUM(Y24*Y25)</f>
        <v>178.2</v>
      </c>
      <c r="Z26" s="187" t="n">
        <f aca="false">SUM(Z24*Z25)</f>
        <v>85.2</v>
      </c>
      <c r="AA26" s="187" t="n">
        <f aca="false">SUM(AA24*AA25)</f>
        <v>318</v>
      </c>
      <c r="AB26" s="187" t="n">
        <f aca="false">SUM(AB24*AB25)</f>
        <v>0</v>
      </c>
      <c r="AC26" s="187" t="n">
        <f aca="false">SUM(AC24*AC25)</f>
        <v>540</v>
      </c>
      <c r="AD26" s="188" t="n">
        <f aca="false">SUM(AD24*AD25)</f>
        <v>447.93</v>
      </c>
      <c r="AE26" s="189" t="n">
        <f aca="false">SUM(F26:AD26)</f>
        <v>3598.788</v>
      </c>
      <c r="AF26" s="53"/>
      <c r="AG26" s="53"/>
    </row>
    <row collapsed="false" customFormat="true" customHeight="false" hidden="false" ht="14.75" outlineLevel="0" r="27" s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103"/>
      <c r="AF27" s="53"/>
      <c r="AG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3"/>
      <c r="AF28" s="53"/>
      <c r="AG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103"/>
      <c r="AF29" s="53"/>
      <c r="AG29" s="53"/>
    </row>
    <row collapsed="false" customFormat="false" customHeight="false" hidden="false" ht="14.75" outlineLevel="0" r="30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103"/>
      <c r="AF30" s="53"/>
      <c r="AG30" s="53"/>
    </row>
    <row collapsed="false" customFormat="false" customHeight="false" hidden="false" ht="14.75" outlineLevel="0" r="3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103"/>
      <c r="AF31" s="53"/>
      <c r="AG31" s="53"/>
    </row>
    <row collapsed="false" customFormat="false" customHeight="false" hidden="false" ht="14.75" outlineLevel="0" r="3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3"/>
      <c r="AF32" s="53"/>
      <c r="AG32" s="53"/>
    </row>
    <row collapsed="false" customFormat="false" customHeight="false" hidden="false" ht="14.75" outlineLevel="0" r="3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103"/>
      <c r="AF33" s="53"/>
      <c r="AG33" s="53"/>
    </row>
    <row collapsed="false" customFormat="false" customHeight="false" hidden="false" ht="14.75" outlineLevel="0" r="3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103"/>
      <c r="AF34" s="53"/>
      <c r="AG34" s="53"/>
    </row>
    <row collapsed="false" customFormat="false" customHeight="false" hidden="false" ht="14.75" outlineLevel="0" r="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103"/>
      <c r="AF35" s="53"/>
      <c r="AG35" s="53"/>
    </row>
    <row collapsed="false" customFormat="false" customHeight="false" hidden="false" ht="14.75" outlineLevel="0" r="3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3"/>
      <c r="AF36" s="53"/>
      <c r="AG36" s="53"/>
    </row>
    <row collapsed="false" customFormat="false" customHeight="false" hidden="false" ht="14.75" outlineLevel="0" r="37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103"/>
      <c r="AF37" s="53"/>
      <c r="AG37" s="53"/>
    </row>
    <row collapsed="false" customFormat="false" customHeight="false" hidden="false" ht="14.75" outlineLevel="0" r="38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3"/>
      <c r="AF38" s="53"/>
      <c r="AG38" s="53"/>
    </row>
    <row collapsed="false" customFormat="false" customHeight="false" hidden="false" ht="14.75" outlineLevel="0" r="39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103"/>
      <c r="AF39" s="53"/>
      <c r="AG39" s="53"/>
    </row>
    <row collapsed="false" customFormat="false" customHeight="false" hidden="false" ht="14.75" outlineLevel="0" r="4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3"/>
      <c r="AF40" s="53"/>
      <c r="AG40" s="53"/>
    </row>
    <row collapsed="false" customFormat="false" customHeight="false" hidden="false" ht="14.75" outlineLevel="0" r="4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103"/>
      <c r="AF41" s="53"/>
      <c r="AG41" s="53"/>
    </row>
    <row collapsed="false" customFormat="false" customHeight="false" hidden="false" ht="14.75" outlineLevel="0" r="4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3"/>
      <c r="AF42" s="53"/>
      <c r="AG42" s="53"/>
    </row>
    <row collapsed="false" customFormat="false" customHeight="false" hidden="false" ht="14.75" outlineLevel="0" r="4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103"/>
      <c r="AF43" s="53"/>
      <c r="AG43" s="53"/>
    </row>
    <row collapsed="false" customFormat="false" customHeight="false" hidden="false" ht="14.75" outlineLevel="0" r="4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3"/>
      <c r="AF44" s="53"/>
      <c r="AG44" s="53"/>
    </row>
    <row collapsed="false" customFormat="false" customHeight="false" hidden="false" ht="14.75" outlineLevel="0" r="4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103"/>
      <c r="AF45" s="53"/>
      <c r="AG45" s="53"/>
    </row>
    <row collapsed="false" customFormat="false" customHeight="false" hidden="false" ht="14.75" outlineLevel="0" r="4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3"/>
      <c r="AF46" s="53"/>
      <c r="AG46" s="53"/>
    </row>
    <row collapsed="false" customFormat="false" customHeight="false" hidden="false" ht="14.75" outlineLevel="0" r="4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103"/>
      <c r="AF47" s="53"/>
      <c r="AG47" s="53"/>
    </row>
    <row collapsed="false" customFormat="false" customHeight="false" hidden="false" ht="14.75" outlineLevel="0" r="48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3"/>
      <c r="AF48" s="53"/>
      <c r="AG48" s="53"/>
    </row>
    <row collapsed="false" customFormat="false" customHeight="false" hidden="false" ht="14.75" outlineLevel="0" r="49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103"/>
      <c r="AF49" s="53"/>
      <c r="AG49" s="53"/>
    </row>
    <row collapsed="false" customFormat="false" customHeight="false" hidden="false" ht="14.75" outlineLevel="0" r="5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3"/>
      <c r="AF50" s="53"/>
      <c r="AG50" s="53"/>
    </row>
    <row collapsed="false" customFormat="false" customHeight="false" hidden="false" ht="14.75" outlineLevel="0" r="5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103"/>
      <c r="AF51" s="53"/>
      <c r="AG51" s="53"/>
    </row>
    <row collapsed="false" customFormat="false" customHeight="false" hidden="false" ht="14.75" outlineLevel="0" r="5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3"/>
      <c r="AF52" s="53"/>
      <c r="AG52" s="53"/>
    </row>
    <row collapsed="false" customFormat="false" customHeight="false" hidden="false" ht="14.75" outlineLevel="0" r="5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103"/>
      <c r="AF53" s="53"/>
      <c r="AG53" s="53"/>
    </row>
    <row collapsed="false" customFormat="false" customHeight="false" hidden="false" ht="14.75" outlineLevel="0" r="5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103"/>
      <c r="AF54" s="53"/>
      <c r="AG54" s="53"/>
    </row>
    <row collapsed="false" customFormat="false" customHeight="false" hidden="false" ht="14.75" outlineLevel="0" r="5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103"/>
      <c r="AF55" s="53"/>
      <c r="AG55" s="53"/>
    </row>
  </sheetData>
  <mergeCells count="9">
    <mergeCell ref="C3:D3"/>
    <mergeCell ref="X5:AB5"/>
    <mergeCell ref="B8:B9"/>
    <mergeCell ref="C8:C9"/>
    <mergeCell ref="D8:D9"/>
    <mergeCell ref="E8:E9"/>
    <mergeCell ref="F8:AD8"/>
    <mergeCell ref="B14:B20"/>
    <mergeCell ref="B21:B22"/>
  </mergeCells>
  <printOptions headings="false" gridLines="false" gridLinesSet="true" horizontalCentered="false" verticalCentered="false"/>
  <pageMargins left="0.511805555555555" right="0.511805555555555" top="0.35416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55" useFirstPageNumber="false" usePrinterDefaults="false" verticalDpi="300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0.874509803921569"/>
    <col collapsed="false" hidden="false" max="2" min="2" style="0" width="4.95686274509804"/>
    <col collapsed="false" hidden="false" max="3" min="3" style="1" width="5.96862745098039"/>
    <col collapsed="false" hidden="false" max="4" min="4" style="1" width="34.6549019607843"/>
    <col collapsed="false" hidden="false" max="5" min="5" style="1" width="4.95686274509804"/>
    <col collapsed="false" hidden="false" max="29" min="6" style="1" width="6.83529411764706"/>
    <col collapsed="false" hidden="false" max="30" min="30" style="1" width="9.31764705882353"/>
    <col collapsed="false" hidden="false" max="51" min="31" style="0" width="9.44705882352941"/>
    <col collapsed="false" hidden="false" max="52" min="52" style="0" width="9.61176470588235"/>
    <col collapsed="false" hidden="false" max="1025" min="53" style="0" width="9.44705882352941"/>
  </cols>
  <sheetData>
    <row collapsed="false" customFormat="false" customHeight="false" hidden="false" ht="18.35" outlineLevel="0" r="2">
      <c r="J2" s="104" t="s">
        <v>0</v>
      </c>
      <c r="K2" s="104"/>
      <c r="L2" s="104"/>
    </row>
    <row collapsed="false" customFormat="false" customHeight="false" hidden="false" ht="14.75" outlineLevel="0" r="3">
      <c r="C3" s="105" t="s">
        <v>1</v>
      </c>
      <c r="D3" s="105"/>
      <c r="E3" s="105"/>
      <c r="F3" s="105"/>
      <c r="I3" s="1" t="s">
        <v>2</v>
      </c>
      <c r="N3" s="105" t="s">
        <v>3</v>
      </c>
      <c r="O3" s="105"/>
      <c r="P3" s="105"/>
      <c r="Q3" s="105"/>
      <c r="R3" s="105"/>
      <c r="S3" s="71"/>
    </row>
    <row collapsed="false" customFormat="false" customHeight="false" hidden="false" ht="14.75" outlineLevel="0" r="4">
      <c r="I4" s="1" t="s">
        <v>52</v>
      </c>
      <c r="L4" s="106" t="s">
        <v>5</v>
      </c>
      <c r="M4" s="106"/>
    </row>
    <row collapsed="false" customFormat="false" customHeight="false" hidden="false" ht="14.75" outlineLevel="0" r="5">
      <c r="H5" s="1" t="s">
        <v>6</v>
      </c>
      <c r="W5" s="73" t="s">
        <v>168</v>
      </c>
      <c r="X5" s="73"/>
      <c r="Y5" s="73"/>
    </row>
    <row collapsed="false" customFormat="false" customHeight="false" hidden="false" ht="14.75" outlineLevel="0" r="6">
      <c r="D6" s="75" t="s">
        <v>8</v>
      </c>
      <c r="E6" s="75"/>
      <c r="F6" s="75"/>
      <c r="G6" s="75"/>
      <c r="H6" s="75"/>
      <c r="I6" s="75"/>
    </row>
    <row collapsed="false" customFormat="false" customHeight="true" hidden="false" ht="15" outlineLevel="0" r="7">
      <c r="B7" s="7"/>
      <c r="C7" s="77" t="s">
        <v>9</v>
      </c>
      <c r="D7" s="107" t="s">
        <v>10</v>
      </c>
      <c r="E7" s="79" t="s">
        <v>11</v>
      </c>
      <c r="F7" s="108" t="s">
        <v>12</v>
      </c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</row>
    <row collapsed="false" customFormat="false" customHeight="true" hidden="false" ht="122.25" outlineLevel="0" r="8">
      <c r="B8" s="7"/>
      <c r="C8" s="77"/>
      <c r="D8" s="107"/>
      <c r="E8" s="79"/>
      <c r="F8" s="13" t="s">
        <v>79</v>
      </c>
      <c r="G8" s="13" t="s">
        <v>55</v>
      </c>
      <c r="H8" s="13" t="s">
        <v>56</v>
      </c>
      <c r="I8" s="13" t="s">
        <v>15</v>
      </c>
      <c r="J8" s="13" t="s">
        <v>58</v>
      </c>
      <c r="K8" s="13" t="s">
        <v>19</v>
      </c>
      <c r="L8" s="13" t="s">
        <v>18</v>
      </c>
      <c r="M8" s="13" t="s">
        <v>30</v>
      </c>
      <c r="N8" s="13" t="s">
        <v>80</v>
      </c>
      <c r="O8" s="13" t="s">
        <v>81</v>
      </c>
      <c r="P8" s="13" t="s">
        <v>63</v>
      </c>
      <c r="Q8" s="13" t="s">
        <v>82</v>
      </c>
      <c r="R8" s="13" t="s">
        <v>22</v>
      </c>
      <c r="S8" s="13" t="s">
        <v>83</v>
      </c>
      <c r="T8" s="13" t="s">
        <v>24</v>
      </c>
      <c r="U8" s="13" t="s">
        <v>28</v>
      </c>
      <c r="V8" s="13" t="s">
        <v>84</v>
      </c>
      <c r="W8" s="13" t="s">
        <v>85</v>
      </c>
      <c r="X8" s="13" t="s">
        <v>86</v>
      </c>
      <c r="Y8" s="13" t="s">
        <v>87</v>
      </c>
      <c r="Z8" s="13" t="s">
        <v>32</v>
      </c>
      <c r="AA8" s="13" t="s">
        <v>31</v>
      </c>
      <c r="AB8" s="13" t="s">
        <v>69</v>
      </c>
      <c r="AC8" s="29"/>
    </row>
    <row collapsed="false" customFormat="false" customHeight="false" hidden="false" ht="41.75" outlineLevel="0" r="9">
      <c r="B9" s="15" t="s">
        <v>35</v>
      </c>
      <c r="C9" s="25" t="n">
        <v>104</v>
      </c>
      <c r="D9" s="26" t="s">
        <v>89</v>
      </c>
      <c r="E9" s="27" t="n">
        <v>200</v>
      </c>
      <c r="F9" s="20" t="n">
        <v>0.03</v>
      </c>
      <c r="G9" s="20" t="n">
        <v>0.05</v>
      </c>
      <c r="H9" s="20" t="n">
        <v>0.005</v>
      </c>
      <c r="I9" s="20" t="n">
        <v>0.001</v>
      </c>
      <c r="J9" s="20" t="n">
        <v>0.005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8"/>
      <c r="AC9" s="29"/>
    </row>
    <row collapsed="false" customFormat="false" customHeight="false" hidden="false" ht="14.75" outlineLevel="0" r="10">
      <c r="B10" s="22"/>
      <c r="C10" s="25" t="n">
        <v>296</v>
      </c>
      <c r="D10" s="26" t="s">
        <v>90</v>
      </c>
      <c r="E10" s="27" t="n">
        <v>200</v>
      </c>
      <c r="F10" s="20"/>
      <c r="G10" s="20" t="n">
        <v>0.05</v>
      </c>
      <c r="H10" s="20" t="n">
        <v>0.0135</v>
      </c>
      <c r="I10" s="20"/>
      <c r="J10" s="20"/>
      <c r="K10" s="20" t="n">
        <v>0.001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8"/>
      <c r="AC10" s="29"/>
    </row>
    <row collapsed="false" customFormat="false" customHeight="false" hidden="false" ht="14.75" outlineLevel="0" r="11">
      <c r="B11" s="22"/>
      <c r="C11" s="25" t="n">
        <v>367</v>
      </c>
      <c r="D11" s="26" t="s">
        <v>91</v>
      </c>
      <c r="E11" s="27" t="n">
        <v>60</v>
      </c>
      <c r="F11" s="20"/>
      <c r="G11" s="20"/>
      <c r="H11" s="20"/>
      <c r="I11" s="20"/>
      <c r="J11" s="20"/>
      <c r="K11" s="20"/>
      <c r="L11" s="20" t="n">
        <v>0.017</v>
      </c>
      <c r="M11" s="20" t="n">
        <v>0.03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8"/>
      <c r="AC11" s="29"/>
    </row>
    <row collapsed="false" customFormat="false" customHeight="false" hidden="false" ht="14.75" outlineLevel="0" r="12">
      <c r="B12" s="23"/>
      <c r="C12" s="25"/>
      <c r="D12" s="26"/>
      <c r="E12" s="2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8"/>
      <c r="AC12" s="29"/>
    </row>
    <row collapsed="false" customFormat="false" customHeight="true" hidden="false" ht="14.75" outlineLevel="0" r="13">
      <c r="A13" s="53"/>
      <c r="B13" s="110" t="s">
        <v>39</v>
      </c>
      <c r="C13" s="111" t="n">
        <v>25</v>
      </c>
      <c r="D13" s="112" t="s">
        <v>92</v>
      </c>
      <c r="E13" s="113" t="n">
        <v>60</v>
      </c>
      <c r="F13" s="114"/>
      <c r="G13" s="114"/>
      <c r="H13" s="114"/>
      <c r="I13" s="114"/>
      <c r="J13" s="114"/>
      <c r="K13" s="114"/>
      <c r="L13" s="114"/>
      <c r="M13" s="114"/>
      <c r="N13" s="114" t="n">
        <v>0.035</v>
      </c>
      <c r="O13" s="114" t="n">
        <v>0.0075</v>
      </c>
      <c r="P13" s="114"/>
      <c r="Q13" s="114"/>
      <c r="R13" s="114"/>
      <c r="S13" s="114"/>
      <c r="T13" s="114" t="n">
        <v>0.0036</v>
      </c>
      <c r="U13" s="114"/>
      <c r="V13" s="114"/>
      <c r="W13" s="114"/>
      <c r="X13" s="114"/>
      <c r="Y13" s="114"/>
      <c r="Z13" s="114"/>
      <c r="AA13" s="114"/>
      <c r="AB13" s="115"/>
      <c r="AC13" s="116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collapsed="false" customFormat="false" customHeight="false" hidden="false" ht="14.75" outlineLevel="0" r="14">
      <c r="A14" s="53"/>
      <c r="B14" s="110"/>
      <c r="C14" s="111" t="n">
        <v>46</v>
      </c>
      <c r="D14" s="112" t="s">
        <v>93</v>
      </c>
      <c r="E14" s="113" t="n">
        <v>200</v>
      </c>
      <c r="F14" s="114"/>
      <c r="G14" s="114"/>
      <c r="H14" s="114"/>
      <c r="I14" s="114" t="n">
        <v>0.001</v>
      </c>
      <c r="J14" s="114" t="n">
        <v>0.0025</v>
      </c>
      <c r="K14" s="114"/>
      <c r="L14" s="114"/>
      <c r="M14" s="114"/>
      <c r="N14" s="114"/>
      <c r="O14" s="114"/>
      <c r="P14" s="114" t="n">
        <v>0.085</v>
      </c>
      <c r="Q14" s="114" t="n">
        <v>0.05</v>
      </c>
      <c r="R14" s="114" t="n">
        <v>0.005</v>
      </c>
      <c r="S14" s="114"/>
      <c r="T14" s="114"/>
      <c r="U14" s="114" t="n">
        <v>0.0065</v>
      </c>
      <c r="V14" s="114" t="n">
        <v>0.003</v>
      </c>
      <c r="W14" s="114"/>
      <c r="X14" s="114"/>
      <c r="Y14" s="114"/>
      <c r="Z14" s="114"/>
      <c r="AA14" s="114"/>
      <c r="AB14" s="115"/>
      <c r="AC14" s="116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collapsed="false" customFormat="false" customHeight="false" hidden="false" ht="14.75" outlineLevel="0" r="15">
      <c r="A15" s="53"/>
      <c r="B15" s="110"/>
      <c r="C15" s="117" t="s">
        <v>94</v>
      </c>
      <c r="D15" s="112" t="s">
        <v>95</v>
      </c>
      <c r="E15" s="113" t="n">
        <v>90</v>
      </c>
      <c r="F15" s="114"/>
      <c r="G15" s="114"/>
      <c r="H15" s="114"/>
      <c r="I15" s="114" t="n">
        <v>0.001</v>
      </c>
      <c r="J15" s="114" t="n">
        <v>0.0025</v>
      </c>
      <c r="K15" s="114"/>
      <c r="L15" s="114"/>
      <c r="M15" s="114"/>
      <c r="N15" s="114"/>
      <c r="O15" s="114"/>
      <c r="P15" s="114"/>
      <c r="Q15" s="114" t="n">
        <v>0.0509</v>
      </c>
      <c r="R15" s="114" t="n">
        <v>0.0081</v>
      </c>
      <c r="S15" s="114" t="n">
        <v>0.0028</v>
      </c>
      <c r="T15" s="114"/>
      <c r="U15" s="114" t="n">
        <v>0.005</v>
      </c>
      <c r="V15" s="114"/>
      <c r="W15" s="114" t="n">
        <v>0.13</v>
      </c>
      <c r="X15" s="114"/>
      <c r="Y15" s="114"/>
      <c r="Z15" s="114"/>
      <c r="AA15" s="114"/>
      <c r="AB15" s="115"/>
      <c r="AC15" s="116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collapsed="false" customFormat="true" customHeight="false" hidden="false" ht="14.75" outlineLevel="0" r="16" s="84">
      <c r="B16" s="110"/>
      <c r="C16" s="85" t="n">
        <v>241</v>
      </c>
      <c r="D16" s="86" t="s">
        <v>169</v>
      </c>
      <c r="E16" s="87" t="n">
        <v>150</v>
      </c>
      <c r="F16" s="88"/>
      <c r="G16" s="88" t="n">
        <v>0.0615</v>
      </c>
      <c r="H16" s="88"/>
      <c r="I16" s="88" t="n">
        <v>0.001</v>
      </c>
      <c r="J16" s="88" t="n">
        <v>0.005</v>
      </c>
      <c r="K16" s="88"/>
      <c r="L16" s="88"/>
      <c r="M16" s="88"/>
      <c r="N16" s="88"/>
      <c r="O16" s="88"/>
      <c r="P16" s="88" t="n">
        <v>0.16</v>
      </c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9"/>
      <c r="AC16" s="118"/>
      <c r="AD16" s="84" t="s">
        <v>159</v>
      </c>
    </row>
    <row collapsed="false" customFormat="false" customHeight="false" hidden="false" ht="14.75" outlineLevel="0" r="17">
      <c r="A17" s="53"/>
      <c r="B17" s="110"/>
      <c r="C17" s="119" t="n">
        <v>282</v>
      </c>
      <c r="D17" s="112" t="s">
        <v>98</v>
      </c>
      <c r="E17" s="113" t="n">
        <v>200</v>
      </c>
      <c r="F17" s="114"/>
      <c r="G17" s="114"/>
      <c r="H17" s="114" t="n">
        <v>0.015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 t="n">
        <v>2E-005</v>
      </c>
      <c r="Y17" s="114" t="n">
        <v>0.0454</v>
      </c>
      <c r="Z17" s="114"/>
      <c r="AA17" s="114"/>
      <c r="AB17" s="115"/>
      <c r="AC17" s="116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collapsed="false" customFormat="true" customHeight="false" hidden="false" ht="14.75" outlineLevel="0" r="18" s="69">
      <c r="A18" s="53"/>
      <c r="B18" s="110"/>
      <c r="C18" s="111" t="s">
        <v>44</v>
      </c>
      <c r="D18" s="112" t="s">
        <v>45</v>
      </c>
      <c r="E18" s="113" t="n">
        <v>40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 t="n">
        <v>0.035</v>
      </c>
      <c r="AA18" s="114"/>
      <c r="AB18" s="115"/>
      <c r="AC18" s="116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collapsed="false" customFormat="false" customHeight="true" hidden="false" ht="14.75" outlineLevel="0" r="19">
      <c r="B19" s="36" t="s">
        <v>46</v>
      </c>
      <c r="C19" s="25" t="n">
        <v>293</v>
      </c>
      <c r="D19" s="26" t="s">
        <v>69</v>
      </c>
      <c r="E19" s="27" t="n">
        <v>200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8" t="n">
        <v>0.2</v>
      </c>
      <c r="AC19" s="29"/>
    </row>
    <row collapsed="false" customFormat="false" customHeight="false" hidden="false" ht="14.75" outlineLevel="0" r="20">
      <c r="B20" s="36"/>
      <c r="C20" s="120"/>
      <c r="D20" s="112"/>
      <c r="E20" s="120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5"/>
      <c r="AC20" s="116"/>
      <c r="AD20" s="53"/>
      <c r="AE20" s="53"/>
      <c r="AF20" s="53"/>
      <c r="AG20" s="53"/>
      <c r="AH20" s="53"/>
      <c r="AI20" s="53"/>
      <c r="AJ20" s="53"/>
      <c r="AK20" s="53"/>
      <c r="AL20" s="53"/>
    </row>
    <row collapsed="false" customFormat="false" customHeight="false" hidden="false" ht="14.75" outlineLevel="0" r="21">
      <c r="B21" s="56"/>
      <c r="C21" s="48"/>
      <c r="D21" s="54" t="s">
        <v>48</v>
      </c>
      <c r="E21" s="55"/>
      <c r="F21" s="51" t="n">
        <f aca="false">SUM(F9:F20)</f>
        <v>0.03</v>
      </c>
      <c r="G21" s="51" t="n">
        <f aca="false">SUM(G9:G20)</f>
        <v>0.1615</v>
      </c>
      <c r="H21" s="51" t="n">
        <f aca="false">SUM(H9:H20)</f>
        <v>0.0335</v>
      </c>
      <c r="I21" s="51" t="n">
        <f aca="false">SUM(I9:I20)</f>
        <v>0.004</v>
      </c>
      <c r="J21" s="51" t="n">
        <f aca="false">SUM(J9:J20)</f>
        <v>0.015</v>
      </c>
      <c r="K21" s="51" t="n">
        <f aca="false">SUM(K9:K20)</f>
        <v>0.001</v>
      </c>
      <c r="L21" s="51" t="n">
        <f aca="false">SUM(L9:L20)</f>
        <v>0.017</v>
      </c>
      <c r="M21" s="51" t="n">
        <f aca="false">SUM(M9:M20)</f>
        <v>0.03</v>
      </c>
      <c r="N21" s="51" t="n">
        <f aca="false">SUM(N9:N20)</f>
        <v>0.035</v>
      </c>
      <c r="O21" s="51" t="n">
        <f aca="false">SUM(O9:O20)</f>
        <v>0.0075</v>
      </c>
      <c r="P21" s="51" t="n">
        <f aca="false">SUM(P9:P20)</f>
        <v>0.245</v>
      </c>
      <c r="Q21" s="51" t="n">
        <f aca="false">SUM(Q9:Q20)</f>
        <v>0.1009</v>
      </c>
      <c r="R21" s="51" t="n">
        <f aca="false">SUM(R9:R20)</f>
        <v>0.0131</v>
      </c>
      <c r="S21" s="51" t="n">
        <f aca="false">SUM(S9:S20)</f>
        <v>0.0028</v>
      </c>
      <c r="T21" s="51" t="n">
        <f aca="false">SUM(T9:T20)</f>
        <v>0.0036</v>
      </c>
      <c r="U21" s="51" t="n">
        <f aca="false">SUM(U9:U20)</f>
        <v>0.0115</v>
      </c>
      <c r="V21" s="51" t="n">
        <f aca="false">SUM(V9:V20)</f>
        <v>0.003</v>
      </c>
      <c r="W21" s="51" t="n">
        <f aca="false">SUM(W9:W20)</f>
        <v>0.13</v>
      </c>
      <c r="X21" s="51" t="n">
        <v>0.0002</v>
      </c>
      <c r="Y21" s="51" t="n">
        <f aca="false">SUM(Y9:Y20)</f>
        <v>0.0454</v>
      </c>
      <c r="Z21" s="51" t="n">
        <f aca="false">SUM(Z9:Z20)</f>
        <v>0.035</v>
      </c>
      <c r="AA21" s="51" t="n">
        <f aca="false">SUM(AA9:AA20)</f>
        <v>0</v>
      </c>
      <c r="AB21" s="93" t="n">
        <f aca="false">SUM(AB9:AB20)</f>
        <v>0.2</v>
      </c>
      <c r="AC21" s="121" t="n">
        <f aca="false">SUM(F21:AB21)</f>
        <v>1.125</v>
      </c>
      <c r="AD21" s="53"/>
      <c r="AE21" s="53"/>
      <c r="AF21" s="53"/>
      <c r="AG21" s="53"/>
      <c r="AH21" s="53"/>
      <c r="AI21" s="53"/>
      <c r="AJ21" s="53"/>
      <c r="AK21" s="53"/>
      <c r="AL21" s="53"/>
    </row>
    <row collapsed="false" customFormat="false" customHeight="false" hidden="false" ht="14.75" outlineLevel="0" r="22">
      <c r="B22" s="56"/>
      <c r="C22" s="48"/>
      <c r="D22" s="48" t="s">
        <v>49</v>
      </c>
      <c r="E22" s="55"/>
      <c r="F22" s="51" t="n">
        <f aca="false">SUM(F21*50)</f>
        <v>1.5</v>
      </c>
      <c r="G22" s="51" t="n">
        <f aca="false">SUM(G21*50)</f>
        <v>8.075</v>
      </c>
      <c r="H22" s="51" t="n">
        <f aca="false">SUM(H21*50)</f>
        <v>1.675</v>
      </c>
      <c r="I22" s="51" t="n">
        <f aca="false">SUM(I21*50)</f>
        <v>0.2</v>
      </c>
      <c r="J22" s="51" t="n">
        <f aca="false">SUM(J21*50)</f>
        <v>0.75</v>
      </c>
      <c r="K22" s="51" t="n">
        <f aca="false">SUM(K21*50)</f>
        <v>0.05</v>
      </c>
      <c r="L22" s="51" t="n">
        <f aca="false">SUM(L21*50)</f>
        <v>0.85</v>
      </c>
      <c r="M22" s="51" t="n">
        <f aca="false">SUM(M21*50)</f>
        <v>1.5</v>
      </c>
      <c r="N22" s="51" t="n">
        <f aca="false">SUM(N21*50)</f>
        <v>1.75</v>
      </c>
      <c r="O22" s="51" t="n">
        <f aca="false">SUM(O21*50)</f>
        <v>0.375</v>
      </c>
      <c r="P22" s="51" t="n">
        <f aca="false">SUM(P21*50)</f>
        <v>12.25</v>
      </c>
      <c r="Q22" s="51" t="n">
        <f aca="false">SUM(Q21*50)</f>
        <v>5.045</v>
      </c>
      <c r="R22" s="51" t="n">
        <f aca="false">SUM(R21*50)</f>
        <v>0.655</v>
      </c>
      <c r="S22" s="51" t="n">
        <f aca="false">SUM(S21*50)</f>
        <v>0.14</v>
      </c>
      <c r="T22" s="51" t="n">
        <f aca="false">SUM(T21*50)</f>
        <v>0.18</v>
      </c>
      <c r="U22" s="51" t="n">
        <f aca="false">SUM(U21*50)</f>
        <v>0.575</v>
      </c>
      <c r="V22" s="51" t="n">
        <f aca="false">SUM(V21*50)</f>
        <v>0.15</v>
      </c>
      <c r="W22" s="51" t="n">
        <f aca="false">SUM(W21*50)</f>
        <v>6.5</v>
      </c>
      <c r="X22" s="51" t="n">
        <f aca="false">SUM(X21*50)</f>
        <v>0.01</v>
      </c>
      <c r="Y22" s="51" t="n">
        <f aca="false">SUM(Y21*50)</f>
        <v>2.27</v>
      </c>
      <c r="Z22" s="51" t="n">
        <f aca="false">SUM(Z21*50)</f>
        <v>1.75</v>
      </c>
      <c r="AA22" s="51" t="n">
        <f aca="false">SUM(AA21*50)</f>
        <v>0</v>
      </c>
      <c r="AB22" s="93" t="n">
        <f aca="false">SUM(AB21*50)</f>
        <v>10</v>
      </c>
      <c r="AC22" s="121" t="n">
        <f aca="false">SUM(F22:AB22)</f>
        <v>56.25</v>
      </c>
      <c r="AD22" s="53"/>
      <c r="AE22" s="53"/>
      <c r="AF22" s="53"/>
      <c r="AG22" s="53"/>
      <c r="AH22" s="53"/>
      <c r="AI22" s="53"/>
      <c r="AJ22" s="53"/>
      <c r="AK22" s="53"/>
      <c r="AL22" s="53"/>
    </row>
    <row collapsed="false" customFormat="false" customHeight="false" hidden="false" ht="14.75" outlineLevel="0" r="23">
      <c r="B23" s="56"/>
      <c r="C23" s="48"/>
      <c r="D23" s="48" t="s">
        <v>50</v>
      </c>
      <c r="E23" s="55"/>
      <c r="F23" s="60" t="n">
        <v>55</v>
      </c>
      <c r="G23" s="59" t="n">
        <v>72</v>
      </c>
      <c r="H23" s="60" t="n">
        <v>90</v>
      </c>
      <c r="I23" s="60" t="n">
        <v>12</v>
      </c>
      <c r="J23" s="60" t="n">
        <v>649</v>
      </c>
      <c r="K23" s="59" t="n">
        <v>550</v>
      </c>
      <c r="L23" s="59" t="n">
        <v>711</v>
      </c>
      <c r="M23" s="59" t="n">
        <v>130</v>
      </c>
      <c r="N23" s="60" t="n">
        <v>60</v>
      </c>
      <c r="O23" s="60" t="n">
        <v>320</v>
      </c>
      <c r="P23" s="60" t="n">
        <v>37</v>
      </c>
      <c r="Q23" s="59" t="n">
        <v>55</v>
      </c>
      <c r="R23" s="59" t="n">
        <v>34</v>
      </c>
      <c r="S23" s="60" t="n">
        <v>350</v>
      </c>
      <c r="T23" s="60" t="n">
        <v>120</v>
      </c>
      <c r="U23" s="60" t="n">
        <v>48</v>
      </c>
      <c r="V23" s="60" t="n">
        <v>250</v>
      </c>
      <c r="W23" s="60" t="n">
        <v>653</v>
      </c>
      <c r="X23" s="60" t="n">
        <v>3000</v>
      </c>
      <c r="Y23" s="60" t="n">
        <v>134</v>
      </c>
      <c r="Z23" s="59" t="n">
        <v>71</v>
      </c>
      <c r="AA23" s="59" t="n">
        <v>76</v>
      </c>
      <c r="AB23" s="60" t="n">
        <v>53</v>
      </c>
      <c r="AC23" s="121"/>
      <c r="AD23" s="53"/>
      <c r="AE23" s="53"/>
      <c r="AF23" s="53"/>
      <c r="AG23" s="53"/>
      <c r="AH23" s="53"/>
      <c r="AI23" s="53"/>
      <c r="AJ23" s="53"/>
      <c r="AK23" s="53"/>
      <c r="AL23" s="53"/>
    </row>
    <row collapsed="false" customFormat="false" customHeight="false" hidden="false" ht="14.75" outlineLevel="0" r="24">
      <c r="B24" s="97"/>
      <c r="C24" s="98"/>
      <c r="D24" s="98" t="s">
        <v>51</v>
      </c>
      <c r="E24" s="123"/>
      <c r="F24" s="124" t="n">
        <f aca="false">SUM(F22*F23)</f>
        <v>82.5</v>
      </c>
      <c r="G24" s="124" t="n">
        <f aca="false">SUM(G22*G23)</f>
        <v>581.4</v>
      </c>
      <c r="H24" s="124" t="n">
        <f aca="false">SUM(H22*H23)</f>
        <v>150.75</v>
      </c>
      <c r="I24" s="124" t="n">
        <f aca="false">SUM(I22*I23)</f>
        <v>2.4</v>
      </c>
      <c r="J24" s="124" t="n">
        <f aca="false">SUM(J22*J23)</f>
        <v>486.75</v>
      </c>
      <c r="K24" s="124" t="n">
        <f aca="false">SUM(K22*K23)</f>
        <v>27.5</v>
      </c>
      <c r="L24" s="124" t="n">
        <f aca="false">SUM(L22*L23)</f>
        <v>604.35</v>
      </c>
      <c r="M24" s="124" t="n">
        <f aca="false">SUM(M22*M23)</f>
        <v>195</v>
      </c>
      <c r="N24" s="124" t="n">
        <f aca="false">SUM(N22*N23)</f>
        <v>105</v>
      </c>
      <c r="O24" s="124" t="n">
        <f aca="false">SUM(O22*O23)</f>
        <v>120</v>
      </c>
      <c r="P24" s="124" t="n">
        <f aca="false">SUM(P22*P23)</f>
        <v>453.25</v>
      </c>
      <c r="Q24" s="124" t="n">
        <f aca="false">SUM(Q22*Q23)</f>
        <v>277.475</v>
      </c>
      <c r="R24" s="124" t="n">
        <f aca="false">SUM(R22*R23)</f>
        <v>22.27</v>
      </c>
      <c r="S24" s="124" t="n">
        <f aca="false">SUM(S22*S23)</f>
        <v>49</v>
      </c>
      <c r="T24" s="124" t="n">
        <f aca="false">SUM(T22*T23)</f>
        <v>21.6</v>
      </c>
      <c r="U24" s="124" t="n">
        <f aca="false">SUM(U22*U23)</f>
        <v>27.6</v>
      </c>
      <c r="V24" s="124" t="n">
        <f aca="false">SUM(V22*V23)</f>
        <v>37.5</v>
      </c>
      <c r="W24" s="124" t="n">
        <f aca="false">SUM(W22*W23)</f>
        <v>4244.5</v>
      </c>
      <c r="X24" s="124" t="n">
        <f aca="false">SUM(X22*X23)</f>
        <v>30</v>
      </c>
      <c r="Y24" s="124" t="n">
        <f aca="false">SUM(Y22*Y23)</f>
        <v>304.18</v>
      </c>
      <c r="Z24" s="124" t="n">
        <f aca="false">SUM(Z22*Z23)</f>
        <v>124.25</v>
      </c>
      <c r="AA24" s="124" t="n">
        <f aca="false">SUM(AA22*AA23)</f>
        <v>0</v>
      </c>
      <c r="AB24" s="125" t="n">
        <f aca="false">SUM(AB22*AB23)</f>
        <v>530</v>
      </c>
      <c r="AC24" s="126" t="n">
        <f aca="false">SUM(F24:AB24)</f>
        <v>8477.275</v>
      </c>
      <c r="AD24" s="53"/>
      <c r="AE24" s="53"/>
      <c r="AF24" s="53"/>
      <c r="AG24" s="53"/>
      <c r="AH24" s="53"/>
      <c r="AI24" s="53"/>
      <c r="AJ24" s="53"/>
      <c r="AK24" s="53"/>
      <c r="AL24" s="53"/>
    </row>
    <row collapsed="false" customFormat="false" customHeight="false" hidden="false" ht="14.75" outlineLevel="0" r="25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</row>
    <row collapsed="false" customFormat="false" customHeight="false" hidden="false" ht="14.75" outlineLevel="0" r="26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</row>
    <row collapsed="false" customFormat="false" customHeight="false" hidden="false" ht="14.75" outlineLevel="0" r="27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</row>
    <row collapsed="false" customFormat="false" customHeight="false" hidden="false" ht="14.75" outlineLevel="0" r="28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</row>
  </sheetData>
  <mergeCells count="11">
    <mergeCell ref="C3:F3"/>
    <mergeCell ref="N3:R3"/>
    <mergeCell ref="L4:M4"/>
    <mergeCell ref="W5:Y5"/>
    <mergeCell ref="B7:B8"/>
    <mergeCell ref="C7:C8"/>
    <mergeCell ref="D7:D8"/>
    <mergeCell ref="E7:E8"/>
    <mergeCell ref="F7:AB7"/>
    <mergeCell ref="B13:B18"/>
    <mergeCell ref="B19:B20"/>
  </mergeCells>
  <printOptions headings="false" gridLines="false" gridLinesSet="true" horizontalCentered="false" verticalCentered="false"/>
  <pageMargins left="0.315277777777778" right="0.315277777777778" top="0.74791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.30588235294118"/>
    <col collapsed="false" hidden="false" max="2" min="2" style="1" width="5.09411764705882"/>
    <col collapsed="false" hidden="false" max="3" min="3" style="1" width="7.13725490196079"/>
    <col collapsed="false" hidden="false" max="4" min="4" style="1" width="31.156862745098"/>
    <col collapsed="false" hidden="false" max="5" min="5" style="1" width="4.65490196078431"/>
    <col collapsed="false" hidden="false" max="6" min="6" style="1" width="5.96862745098039"/>
    <col collapsed="false" hidden="false" max="10" min="7" style="1" width="6.69803921568628"/>
    <col collapsed="false" hidden="false" max="12" min="11" style="1" width="5.82352941176471"/>
    <col collapsed="false" hidden="false" max="15" min="13" style="1" width="6.69803921568628"/>
    <col collapsed="false" hidden="false" max="16" min="16" style="1" width="5.67843137254902"/>
    <col collapsed="false" hidden="false" max="18" min="17" style="1" width="6.69803921568628"/>
    <col collapsed="false" hidden="false" max="19" min="19" style="1" width="6.26274509803922"/>
    <col collapsed="false" hidden="false" max="20" min="20" style="1" width="5.67843137254902"/>
    <col collapsed="false" hidden="false" max="31" min="21" style="1" width="6.69803921568628"/>
    <col collapsed="false" hidden="false" max="33" min="32" style="1" width="9.31764705882353"/>
    <col collapsed="false" hidden="false" max="1025" min="34" style="0" width="9.44705882352941"/>
  </cols>
  <sheetData>
    <row collapsed="false" customFormat="false" customHeight="true" hidden="false" ht="84.75" outlineLevel="0" r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collapsed="false" customFormat="false" customHeight="false" hidden="false" ht="18.35" outlineLevel="0" r="2">
      <c r="A2" s="53"/>
      <c r="B2" s="53"/>
      <c r="C2" s="53"/>
      <c r="D2" s="53"/>
      <c r="E2" s="53"/>
      <c r="F2" s="53"/>
      <c r="G2" s="53"/>
      <c r="H2" s="53"/>
      <c r="I2" s="53"/>
      <c r="J2" s="127" t="s">
        <v>0</v>
      </c>
      <c r="K2" s="127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</row>
    <row collapsed="false" customFormat="false" customHeight="false" hidden="false" ht="14.75" outlineLevel="0" r="3">
      <c r="A3" s="53"/>
      <c r="B3" s="53"/>
      <c r="C3" s="128" t="s">
        <v>1</v>
      </c>
      <c r="D3" s="128"/>
      <c r="E3" s="128"/>
      <c r="F3" s="128"/>
      <c r="G3" s="53"/>
      <c r="H3" s="53"/>
      <c r="I3" s="53" t="s">
        <v>2</v>
      </c>
      <c r="J3" s="53"/>
      <c r="K3" s="53"/>
      <c r="L3" s="53"/>
      <c r="M3" s="129"/>
      <c r="N3" s="129" t="s">
        <v>3</v>
      </c>
      <c r="O3" s="129"/>
      <c r="P3" s="129"/>
      <c r="Q3" s="129"/>
      <c r="R3" s="129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</row>
    <row collapsed="false" customFormat="false" customHeight="false" hidden="false" ht="14.75" outlineLevel="0" r="4">
      <c r="A4" s="53"/>
      <c r="B4" s="53"/>
      <c r="C4" s="53"/>
      <c r="D4" s="53"/>
      <c r="E4" s="53"/>
      <c r="F4" s="53"/>
      <c r="G4" s="53"/>
      <c r="H4" s="53"/>
      <c r="I4" s="53" t="s">
        <v>52</v>
      </c>
      <c r="J4" s="53"/>
      <c r="K4" s="53"/>
      <c r="L4" s="130" t="s">
        <v>5</v>
      </c>
      <c r="M4" s="131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</row>
    <row collapsed="false" customFormat="false" customHeight="false" hidden="false" ht="14.75" outlineLevel="0" r="5">
      <c r="A5" s="53"/>
      <c r="B5" s="53"/>
      <c r="C5" s="53"/>
      <c r="D5" s="53"/>
      <c r="E5" s="53"/>
      <c r="F5" s="53"/>
      <c r="G5" s="53"/>
      <c r="H5" s="53" t="s">
        <v>6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131"/>
      <c r="V5" s="131"/>
      <c r="W5" s="131"/>
      <c r="X5" s="131"/>
      <c r="Y5" s="131"/>
      <c r="Z5" s="131"/>
      <c r="AA5" s="131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</row>
    <row collapsed="false" customFormat="false" customHeight="false" hidden="false" ht="14.75" outlineLevel="0" r="6">
      <c r="A6" s="53"/>
      <c r="B6" s="53"/>
      <c r="C6" s="53"/>
      <c r="D6" s="132" t="s">
        <v>8</v>
      </c>
      <c r="E6" s="132"/>
      <c r="F6" s="132"/>
      <c r="G6" s="132"/>
      <c r="H6" s="132"/>
      <c r="I6" s="13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133" t="s">
        <v>170</v>
      </c>
      <c r="X6" s="13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</row>
    <row collapsed="false" customFormat="false" customHeight="true" hidden="false" ht="14.75" outlineLevel="0" r="7">
      <c r="A7" s="53"/>
      <c r="B7" s="134"/>
      <c r="C7" s="135" t="s">
        <v>9</v>
      </c>
      <c r="D7" s="136" t="s">
        <v>10</v>
      </c>
      <c r="E7" s="137" t="s">
        <v>11</v>
      </c>
      <c r="F7" s="138" t="s">
        <v>12</v>
      </c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139"/>
      <c r="AF7" s="53"/>
      <c r="AG7" s="53"/>
      <c r="AH7" s="53"/>
      <c r="AI7" s="53"/>
      <c r="AJ7" s="53"/>
      <c r="AK7" s="53"/>
      <c r="AL7" s="53"/>
      <c r="AM7" s="53"/>
      <c r="AN7" s="53"/>
    </row>
    <row collapsed="false" customFormat="false" customHeight="true" hidden="false" ht="117" outlineLevel="0" r="8">
      <c r="A8" s="53"/>
      <c r="B8" s="134"/>
      <c r="C8" s="135"/>
      <c r="D8" s="136"/>
      <c r="E8" s="137"/>
      <c r="F8" s="140" t="s">
        <v>100</v>
      </c>
      <c r="G8" s="140" t="s">
        <v>101</v>
      </c>
      <c r="H8" s="140" t="s">
        <v>55</v>
      </c>
      <c r="I8" s="140" t="s">
        <v>56</v>
      </c>
      <c r="J8" s="140" t="s">
        <v>58</v>
      </c>
      <c r="K8" s="140" t="s">
        <v>102</v>
      </c>
      <c r="L8" s="140" t="s">
        <v>84</v>
      </c>
      <c r="M8" s="140" t="s">
        <v>103</v>
      </c>
      <c r="N8" s="140" t="s">
        <v>104</v>
      </c>
      <c r="O8" s="140" t="s">
        <v>105</v>
      </c>
      <c r="P8" s="140" t="s">
        <v>63</v>
      </c>
      <c r="Q8" s="140" t="s">
        <v>106</v>
      </c>
      <c r="R8" s="140" t="s">
        <v>22</v>
      </c>
      <c r="S8" s="140" t="s">
        <v>107</v>
      </c>
      <c r="T8" s="13" t="s">
        <v>82</v>
      </c>
      <c r="U8" s="140" t="s">
        <v>24</v>
      </c>
      <c r="V8" s="140" t="s">
        <v>108</v>
      </c>
      <c r="W8" s="140" t="s">
        <v>109</v>
      </c>
      <c r="X8" s="140" t="s">
        <v>147</v>
      </c>
      <c r="Y8" s="140" t="s">
        <v>111</v>
      </c>
      <c r="Z8" s="140" t="s">
        <v>112</v>
      </c>
      <c r="AA8" s="140" t="s">
        <v>113</v>
      </c>
      <c r="AB8" s="140" t="s">
        <v>31</v>
      </c>
      <c r="AC8" s="140" t="s">
        <v>32</v>
      </c>
      <c r="AD8" s="141" t="s">
        <v>114</v>
      </c>
      <c r="AE8" s="116"/>
      <c r="AF8" s="53"/>
      <c r="AG8" s="53"/>
      <c r="AH8" s="53"/>
      <c r="AI8" s="53"/>
      <c r="AJ8" s="53"/>
      <c r="AK8" s="53"/>
      <c r="AL8" s="53"/>
      <c r="AM8" s="53"/>
      <c r="AN8" s="53"/>
    </row>
    <row collapsed="false" customFormat="false" customHeight="true" hidden="false" ht="15" outlineLevel="0" r="9">
      <c r="A9" s="53"/>
      <c r="B9" s="110" t="s">
        <v>35</v>
      </c>
      <c r="C9" s="111" t="n">
        <v>102</v>
      </c>
      <c r="D9" s="112" t="s">
        <v>115</v>
      </c>
      <c r="E9" s="113" t="n">
        <v>200</v>
      </c>
      <c r="F9" s="114" t="n">
        <v>0.015</v>
      </c>
      <c r="G9" s="114" t="n">
        <v>0.011</v>
      </c>
      <c r="H9" s="114" t="n">
        <v>0.062</v>
      </c>
      <c r="I9" s="114" t="n">
        <v>0.0159</v>
      </c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5"/>
      <c r="AE9" s="116"/>
      <c r="AF9" s="53"/>
      <c r="AG9" s="53"/>
      <c r="AH9" s="53"/>
      <c r="AI9" s="53"/>
      <c r="AJ9" s="53"/>
      <c r="AK9" s="53"/>
      <c r="AL9" s="53"/>
      <c r="AM9" s="53"/>
      <c r="AN9" s="53"/>
    </row>
    <row collapsed="false" customFormat="false" customHeight="true" hidden="false" ht="15" outlineLevel="0" r="10">
      <c r="A10" s="53"/>
      <c r="B10" s="110"/>
      <c r="C10" s="111" t="n">
        <v>300</v>
      </c>
      <c r="D10" s="112" t="s">
        <v>116</v>
      </c>
      <c r="E10" s="113" t="n">
        <v>200</v>
      </c>
      <c r="F10" s="114"/>
      <c r="G10" s="114"/>
      <c r="H10" s="114"/>
      <c r="I10" s="114" t="n">
        <v>0.01</v>
      </c>
      <c r="J10" s="114"/>
      <c r="K10" s="114" t="n">
        <v>0.001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  <c r="AE10" s="116"/>
      <c r="AF10" s="53"/>
      <c r="AG10" s="53"/>
      <c r="AH10" s="53"/>
      <c r="AI10" s="53"/>
      <c r="AJ10" s="53"/>
      <c r="AK10" s="53"/>
      <c r="AL10" s="53"/>
      <c r="AM10" s="53"/>
      <c r="AN10" s="53"/>
    </row>
    <row collapsed="false" customFormat="true" customHeight="true" hidden="false" ht="15" outlineLevel="0" r="11" s="69">
      <c r="A11" s="53"/>
      <c r="B11" s="110"/>
      <c r="C11" s="111" t="s">
        <v>44</v>
      </c>
      <c r="D11" s="112" t="s">
        <v>31</v>
      </c>
      <c r="E11" s="113" t="n">
        <v>35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 t="n">
        <v>0.04</v>
      </c>
      <c r="AC11" s="114"/>
      <c r="AD11" s="115"/>
      <c r="AE11" s="116"/>
      <c r="AF11" s="53"/>
      <c r="AG11" s="53"/>
      <c r="AH11" s="53"/>
      <c r="AI11" s="53"/>
      <c r="AJ11" s="53"/>
      <c r="AK11" s="53"/>
      <c r="AL11" s="53"/>
      <c r="AM11" s="53"/>
      <c r="AN11" s="53"/>
      <c r="AMJ11" s="0"/>
    </row>
    <row collapsed="false" customFormat="true" customHeight="true" hidden="false" ht="15" outlineLevel="0" r="12" s="84">
      <c r="B12" s="110"/>
      <c r="C12" s="85" t="n">
        <v>133</v>
      </c>
      <c r="D12" s="86" t="s">
        <v>117</v>
      </c>
      <c r="E12" s="87" t="n">
        <v>60</v>
      </c>
      <c r="F12" s="88"/>
      <c r="G12" s="88"/>
      <c r="H12" s="88" t="n">
        <v>0.023</v>
      </c>
      <c r="I12" s="88"/>
      <c r="J12" s="88" t="n">
        <v>0.002</v>
      </c>
      <c r="K12" s="88"/>
      <c r="L12" s="88" t="n">
        <v>0.04</v>
      </c>
      <c r="M12" s="88"/>
      <c r="N12" s="88"/>
      <c r="O12" s="88" t="n">
        <v>0.0005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9"/>
      <c r="AE12" s="118"/>
      <c r="AF12" s="84" t="s">
        <v>161</v>
      </c>
      <c r="AMJ12" s="0"/>
    </row>
    <row collapsed="false" customFormat="false" customHeight="true" hidden="false" ht="15" outlineLevel="0" r="13">
      <c r="A13" s="53"/>
      <c r="B13" s="110"/>
      <c r="C13" s="111"/>
      <c r="D13" s="112"/>
      <c r="E13" s="113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5"/>
      <c r="AE13" s="116"/>
      <c r="AF13" s="53"/>
      <c r="AG13" s="53"/>
      <c r="AH13" s="53"/>
      <c r="AI13" s="53"/>
      <c r="AJ13" s="53"/>
      <c r="AK13" s="53"/>
      <c r="AL13" s="53"/>
      <c r="AM13" s="53"/>
      <c r="AN13" s="53"/>
    </row>
    <row collapsed="false" customFormat="false" customHeight="true" hidden="false" ht="15" outlineLevel="0" r="14">
      <c r="A14" s="53"/>
      <c r="B14" s="110" t="s">
        <v>39</v>
      </c>
      <c r="C14" s="111" t="n">
        <v>27</v>
      </c>
      <c r="D14" s="112" t="s">
        <v>118</v>
      </c>
      <c r="E14" s="113" t="n">
        <v>60</v>
      </c>
      <c r="F14" s="114"/>
      <c r="G14" s="114"/>
      <c r="H14" s="114"/>
      <c r="I14" s="114"/>
      <c r="J14" s="114" t="n">
        <v>0.0032</v>
      </c>
      <c r="K14" s="114"/>
      <c r="L14" s="114"/>
      <c r="M14" s="114" t="n">
        <v>0.065</v>
      </c>
      <c r="N14" s="114" t="n">
        <v>0.005</v>
      </c>
      <c r="O14" s="114" t="n">
        <v>0.0011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5"/>
      <c r="AE14" s="116"/>
      <c r="AF14" s="53"/>
      <c r="AG14" s="53"/>
      <c r="AH14" s="53"/>
      <c r="AI14" s="53"/>
      <c r="AJ14" s="53"/>
      <c r="AK14" s="53"/>
      <c r="AL14" s="53"/>
      <c r="AM14" s="53"/>
      <c r="AN14" s="53"/>
    </row>
    <row collapsed="false" customFormat="false" customHeight="true" hidden="false" ht="15" outlineLevel="0" r="15">
      <c r="A15" s="53"/>
      <c r="B15" s="110"/>
      <c r="C15" s="111" t="n">
        <v>42</v>
      </c>
      <c r="D15" s="112" t="s">
        <v>119</v>
      </c>
      <c r="E15" s="113" t="n">
        <v>200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 t="n">
        <v>0.0005</v>
      </c>
      <c r="P15" s="114" t="n">
        <v>0.08</v>
      </c>
      <c r="Q15" s="114" t="n">
        <v>0.005</v>
      </c>
      <c r="R15" s="114" t="n">
        <v>0.006</v>
      </c>
      <c r="S15" s="114" t="n">
        <v>0.014</v>
      </c>
      <c r="T15" s="114" t="n">
        <v>0.01</v>
      </c>
      <c r="U15" s="114" t="n">
        <v>0.0024</v>
      </c>
      <c r="V15" s="114"/>
      <c r="W15" s="114"/>
      <c r="X15" s="114"/>
      <c r="Y15" s="114"/>
      <c r="Z15" s="114" t="n">
        <v>0.01</v>
      </c>
      <c r="AA15" s="114"/>
      <c r="AB15" s="114"/>
      <c r="AC15" s="114"/>
      <c r="AD15" s="115"/>
      <c r="AE15" s="116"/>
      <c r="AF15" s="53"/>
      <c r="AG15" s="53"/>
      <c r="AH15" s="53"/>
      <c r="AI15" s="53"/>
      <c r="AJ15" s="53"/>
      <c r="AK15" s="53"/>
      <c r="AL15" s="53"/>
      <c r="AM15" s="53"/>
      <c r="AN15" s="53"/>
    </row>
    <row collapsed="false" customFormat="false" customHeight="true" hidden="false" ht="15" outlineLevel="0" r="16">
      <c r="A16" s="53"/>
      <c r="B16" s="110"/>
      <c r="C16" s="111" t="n">
        <v>27</v>
      </c>
      <c r="D16" s="112" t="s">
        <v>120</v>
      </c>
      <c r="E16" s="113" t="n">
        <v>150</v>
      </c>
      <c r="F16" s="114"/>
      <c r="G16" s="114"/>
      <c r="H16" s="114"/>
      <c r="I16" s="114"/>
      <c r="J16" s="114" t="n">
        <v>0.0037</v>
      </c>
      <c r="K16" s="114"/>
      <c r="L16" s="114"/>
      <c r="M16" s="114"/>
      <c r="N16" s="114"/>
      <c r="O16" s="114" t="n">
        <v>0.0004</v>
      </c>
      <c r="P16" s="114"/>
      <c r="Q16" s="114"/>
      <c r="R16" s="114"/>
      <c r="S16" s="114"/>
      <c r="T16" s="114"/>
      <c r="U16" s="114"/>
      <c r="V16" s="114"/>
      <c r="W16" s="114" t="n">
        <v>0.0517</v>
      </c>
      <c r="X16" s="114"/>
      <c r="Y16" s="114"/>
      <c r="Z16" s="114"/>
      <c r="AA16" s="114"/>
      <c r="AB16" s="114"/>
      <c r="AC16" s="114"/>
      <c r="AD16" s="115"/>
      <c r="AE16" s="116"/>
      <c r="AF16" s="53"/>
      <c r="AG16" s="53"/>
      <c r="AH16" s="53"/>
      <c r="AI16" s="53"/>
      <c r="AJ16" s="53"/>
      <c r="AK16" s="53"/>
      <c r="AL16" s="53"/>
      <c r="AM16" s="53"/>
      <c r="AN16" s="53"/>
    </row>
    <row collapsed="false" customFormat="true" customHeight="true" hidden="false" ht="15" outlineLevel="0" r="17" s="84">
      <c r="B17" s="110"/>
      <c r="C17" s="85" t="n">
        <v>201</v>
      </c>
      <c r="D17" s="86" t="s">
        <v>148</v>
      </c>
      <c r="E17" s="87" t="n">
        <v>90</v>
      </c>
      <c r="F17" s="88"/>
      <c r="G17" s="88"/>
      <c r="H17" s="88"/>
      <c r="I17" s="88"/>
      <c r="J17" s="88" t="n">
        <v>0.0039</v>
      </c>
      <c r="K17" s="88"/>
      <c r="L17" s="88"/>
      <c r="M17" s="88"/>
      <c r="N17" s="88"/>
      <c r="O17" s="88" t="n">
        <v>0.0005</v>
      </c>
      <c r="P17" s="88"/>
      <c r="Q17" s="88"/>
      <c r="R17" s="88" t="n">
        <v>0.0069</v>
      </c>
      <c r="S17" s="88"/>
      <c r="T17" s="88"/>
      <c r="U17" s="88" t="n">
        <v>0.003</v>
      </c>
      <c r="V17" s="88" t="n">
        <v>0.0025</v>
      </c>
      <c r="W17" s="88"/>
      <c r="X17" s="88" t="n">
        <v>0.035</v>
      </c>
      <c r="Y17" s="88" t="n">
        <v>0.006</v>
      </c>
      <c r="Z17" s="88"/>
      <c r="AA17" s="88"/>
      <c r="AB17" s="88"/>
      <c r="AC17" s="88" t="n">
        <v>0.01</v>
      </c>
      <c r="AD17" s="89"/>
      <c r="AE17" s="118"/>
      <c r="AF17" s="84" t="s">
        <v>171</v>
      </c>
      <c r="AMJ17" s="0"/>
    </row>
    <row collapsed="false" customFormat="false" customHeight="true" hidden="false" ht="15" outlineLevel="0" r="18">
      <c r="A18" s="53"/>
      <c r="B18" s="110"/>
      <c r="C18" s="111" t="n">
        <v>286</v>
      </c>
      <c r="D18" s="112" t="s">
        <v>123</v>
      </c>
      <c r="E18" s="113" t="n">
        <v>200</v>
      </c>
      <c r="F18" s="114"/>
      <c r="G18" s="114"/>
      <c r="H18" s="114"/>
      <c r="I18" s="114" t="n">
        <v>0.01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 t="n">
        <v>0.02</v>
      </c>
      <c r="AB18" s="114"/>
      <c r="AC18" s="114"/>
      <c r="AD18" s="115"/>
      <c r="AE18" s="116"/>
      <c r="AF18" s="53"/>
      <c r="AG18" s="53"/>
      <c r="AH18" s="53"/>
      <c r="AI18" s="53"/>
      <c r="AJ18" s="53"/>
      <c r="AK18" s="53"/>
      <c r="AL18" s="53"/>
      <c r="AM18" s="53"/>
      <c r="AN18" s="53"/>
    </row>
    <row collapsed="false" customFormat="true" customHeight="true" hidden="false" ht="15" outlineLevel="0" r="19" s="69">
      <c r="A19" s="53"/>
      <c r="B19" s="110"/>
      <c r="C19" s="111" t="s">
        <v>44</v>
      </c>
      <c r="D19" s="112" t="s">
        <v>45</v>
      </c>
      <c r="E19" s="113" t="n">
        <v>40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 t="n">
        <v>0.031</v>
      </c>
      <c r="AD19" s="115"/>
      <c r="AE19" s="116"/>
      <c r="AF19" s="53"/>
      <c r="AG19" s="53"/>
      <c r="AH19" s="53"/>
      <c r="AI19" s="53"/>
      <c r="AJ19" s="53"/>
      <c r="AK19" s="53"/>
      <c r="AL19" s="53"/>
      <c r="AM19" s="53"/>
      <c r="AN19" s="53"/>
      <c r="AMJ19" s="0"/>
    </row>
    <row collapsed="false" customFormat="false" customHeight="true" hidden="false" ht="15" outlineLevel="0" r="20">
      <c r="A20" s="53"/>
      <c r="B20" s="110"/>
      <c r="C20" s="111"/>
      <c r="D20" s="112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5"/>
      <c r="AE20" s="116"/>
      <c r="AF20" s="53"/>
      <c r="AG20" s="53"/>
      <c r="AH20" s="53"/>
      <c r="AI20" s="53"/>
      <c r="AJ20" s="53"/>
      <c r="AK20" s="53"/>
      <c r="AL20" s="53"/>
      <c r="AM20" s="53"/>
      <c r="AN20" s="53"/>
    </row>
    <row collapsed="false" customFormat="false" customHeight="true" hidden="false" ht="15" outlineLevel="0" r="21">
      <c r="A21" s="53"/>
      <c r="B21" s="36" t="s">
        <v>46</v>
      </c>
      <c r="C21" s="112"/>
      <c r="D21" s="26" t="s">
        <v>47</v>
      </c>
      <c r="E21" s="113" t="n">
        <v>0.1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5" t="n">
        <v>0.1</v>
      </c>
      <c r="AE21" s="116"/>
      <c r="AF21" s="53"/>
      <c r="AG21" s="53"/>
      <c r="AH21" s="53"/>
      <c r="AI21" s="53"/>
      <c r="AJ21" s="53"/>
      <c r="AK21" s="53"/>
      <c r="AL21" s="53"/>
      <c r="AM21" s="53"/>
      <c r="AN21" s="53"/>
    </row>
    <row collapsed="false" customFormat="false" customHeight="true" hidden="false" ht="15" outlineLevel="0" r="22">
      <c r="A22" s="53"/>
      <c r="B22" s="36"/>
      <c r="C22" s="142"/>
      <c r="D22" s="142"/>
      <c r="E22" s="143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5"/>
      <c r="AE22" s="116"/>
      <c r="AF22" s="53"/>
      <c r="AG22" s="53"/>
      <c r="AH22" s="53"/>
      <c r="AI22" s="53"/>
      <c r="AJ22" s="53"/>
      <c r="AK22" s="53"/>
      <c r="AL22" s="53"/>
      <c r="AM22" s="53"/>
      <c r="AN22" s="53"/>
    </row>
    <row collapsed="false" customFormat="false" customHeight="true" hidden="false" ht="15" outlineLevel="0" r="23">
      <c r="A23" s="53"/>
      <c r="B23" s="56"/>
      <c r="C23" s="48"/>
      <c r="D23" s="48" t="s">
        <v>48</v>
      </c>
      <c r="E23" s="112"/>
      <c r="F23" s="114" t="n">
        <f aca="false">SUM(F9:F22)</f>
        <v>0.015</v>
      </c>
      <c r="G23" s="114" t="n">
        <f aca="false">SUM(G9:G22)</f>
        <v>0.011</v>
      </c>
      <c r="H23" s="114" t="n">
        <f aca="false">SUM(H9:H22)</f>
        <v>0.085</v>
      </c>
      <c r="I23" s="114" t="n">
        <f aca="false">SUM(I9:I22)</f>
        <v>0.0359</v>
      </c>
      <c r="J23" s="114" t="n">
        <f aca="false">SUM(J9:J22)</f>
        <v>0.0128</v>
      </c>
      <c r="K23" s="114" t="n">
        <f aca="false">SUM(K9:K22)</f>
        <v>0.001</v>
      </c>
      <c r="L23" s="114" t="n">
        <f aca="false">SUM(L9:L22)</f>
        <v>0.04</v>
      </c>
      <c r="M23" s="114" t="n">
        <f aca="false">SUM(M9:M22)</f>
        <v>0.065</v>
      </c>
      <c r="N23" s="114" t="n">
        <f aca="false">SUM(N9:N22)</f>
        <v>0.005</v>
      </c>
      <c r="O23" s="114" t="n">
        <f aca="false">SUM(O9:O22)</f>
        <v>0.003</v>
      </c>
      <c r="P23" s="114" t="n">
        <f aca="false">SUM(P9:P22)</f>
        <v>0.08</v>
      </c>
      <c r="Q23" s="114" t="n">
        <f aca="false">SUM(Q9:Q22)</f>
        <v>0.005</v>
      </c>
      <c r="R23" s="114" t="n">
        <f aca="false">SUM(R9:R22)</f>
        <v>0.0129</v>
      </c>
      <c r="S23" s="114" t="n">
        <f aca="false">SUM(S9:S22)</f>
        <v>0.014</v>
      </c>
      <c r="T23" s="114" t="n">
        <f aca="false">SUM(T9:T22)</f>
        <v>0.01</v>
      </c>
      <c r="U23" s="114" t="n">
        <f aca="false">SUM(U9:U22)</f>
        <v>0.0054</v>
      </c>
      <c r="V23" s="114" t="n">
        <f aca="false">SUM(V9:V22)</f>
        <v>0.0025</v>
      </c>
      <c r="W23" s="114" t="n">
        <f aca="false">SUM(W9:W22)</f>
        <v>0.0517</v>
      </c>
      <c r="X23" s="114" t="n">
        <f aca="false">SUM(X9:X22)</f>
        <v>0.035</v>
      </c>
      <c r="Y23" s="114" t="n">
        <f aca="false">SUM(Y9:Y22)</f>
        <v>0.006</v>
      </c>
      <c r="Z23" s="114" t="n">
        <f aca="false">SUM(Z9:Z22)</f>
        <v>0.01</v>
      </c>
      <c r="AA23" s="114" t="n">
        <f aca="false">SUM(AA9:AA22)</f>
        <v>0.02</v>
      </c>
      <c r="AB23" s="114" t="n">
        <f aca="false">SUM(AB9:AB22)</f>
        <v>0.04</v>
      </c>
      <c r="AC23" s="181" t="n">
        <f aca="false">SUM(AC9:AC22)</f>
        <v>0.041</v>
      </c>
      <c r="AD23" s="115" t="n">
        <f aca="false">SUM(AD9:AD22)</f>
        <v>0.1</v>
      </c>
      <c r="AE23" s="155" t="n">
        <f aca="false">SUM(F23:AD23)</f>
        <v>0.7072</v>
      </c>
      <c r="AF23" s="53"/>
      <c r="AG23" s="53"/>
      <c r="AH23" s="53"/>
      <c r="AI23" s="53"/>
      <c r="AJ23" s="53"/>
      <c r="AK23" s="53"/>
      <c r="AL23" s="53"/>
      <c r="AM23" s="53"/>
      <c r="AN23" s="53"/>
    </row>
    <row collapsed="false" customFormat="false" customHeight="true" hidden="false" ht="15" outlineLevel="0" r="24">
      <c r="A24" s="53"/>
      <c r="B24" s="56"/>
      <c r="C24" s="48"/>
      <c r="D24" s="48" t="s">
        <v>49</v>
      </c>
      <c r="E24" s="112"/>
      <c r="F24" s="159" t="n">
        <f aca="false">SUM(F23*1)</f>
        <v>0.015</v>
      </c>
      <c r="G24" s="159" t="n">
        <f aca="false">SUM(G23*1)</f>
        <v>0.011</v>
      </c>
      <c r="H24" s="159" t="n">
        <f aca="false">SUM(H23*1)</f>
        <v>0.085</v>
      </c>
      <c r="I24" s="159" t="n">
        <f aca="false">SUM(I23*1)</f>
        <v>0.0359</v>
      </c>
      <c r="J24" s="159" t="n">
        <f aca="false">SUM(J23*1)</f>
        <v>0.0128</v>
      </c>
      <c r="K24" s="159" t="n">
        <f aca="false">SUM(K23*1)</f>
        <v>0.001</v>
      </c>
      <c r="L24" s="159" t="n">
        <f aca="false">SUM(L23*1)</f>
        <v>0.04</v>
      </c>
      <c r="M24" s="159" t="n">
        <f aca="false">SUM(M23*1)</f>
        <v>0.065</v>
      </c>
      <c r="N24" s="159" t="n">
        <f aca="false">SUM(N23*1)</f>
        <v>0.005</v>
      </c>
      <c r="O24" s="159" t="n">
        <f aca="false">SUM(O23*1)</f>
        <v>0.003</v>
      </c>
      <c r="P24" s="159" t="n">
        <f aca="false">SUM(P23*1)</f>
        <v>0.08</v>
      </c>
      <c r="Q24" s="159" t="n">
        <f aca="false">SUM(Q23*1)</f>
        <v>0.005</v>
      </c>
      <c r="R24" s="159" t="n">
        <f aca="false">SUM(R23*1)</f>
        <v>0.0129</v>
      </c>
      <c r="S24" s="159" t="n">
        <f aca="false">SUM(S23*1)</f>
        <v>0.014</v>
      </c>
      <c r="T24" s="159" t="n">
        <f aca="false">SUM(T23*1)</f>
        <v>0.01</v>
      </c>
      <c r="U24" s="159" t="n">
        <f aca="false">SUM(U23*1)</f>
        <v>0.0054</v>
      </c>
      <c r="V24" s="159" t="n">
        <f aca="false">SUM(V23*1)</f>
        <v>0.0025</v>
      </c>
      <c r="W24" s="159" t="n">
        <f aca="false">SUM(W23*1)</f>
        <v>0.0517</v>
      </c>
      <c r="X24" s="159" t="n">
        <f aca="false">SUM(X23*1)</f>
        <v>0.035</v>
      </c>
      <c r="Y24" s="159" t="n">
        <f aca="false">SUM(Y23*1)</f>
        <v>0.006</v>
      </c>
      <c r="Z24" s="159" t="n">
        <f aca="false">SUM(Z23*1)</f>
        <v>0.01</v>
      </c>
      <c r="AA24" s="159" t="n">
        <f aca="false">SUM(AA23*1)</f>
        <v>0.02</v>
      </c>
      <c r="AB24" s="159" t="n">
        <f aca="false">SUM(AB23*1)</f>
        <v>0.04</v>
      </c>
      <c r="AC24" s="159" t="n">
        <f aca="false">SUM(AC23*1)</f>
        <v>0.041</v>
      </c>
      <c r="AD24" s="158" t="n">
        <f aca="false">SUM(AD23*1)</f>
        <v>0.1</v>
      </c>
      <c r="AE24" s="155" t="n">
        <f aca="false">SUM(F24:AD24)</f>
        <v>0.7072</v>
      </c>
      <c r="AF24" s="53"/>
      <c r="AG24" s="53"/>
      <c r="AH24" s="53"/>
      <c r="AI24" s="53"/>
      <c r="AJ24" s="53"/>
      <c r="AK24" s="53"/>
      <c r="AL24" s="53"/>
      <c r="AM24" s="53"/>
      <c r="AN24" s="53"/>
    </row>
    <row collapsed="false" customFormat="false" customHeight="true" hidden="false" ht="15" outlineLevel="0" r="25">
      <c r="A25" s="53"/>
      <c r="B25" s="56"/>
      <c r="C25" s="48"/>
      <c r="D25" s="48" t="s">
        <v>50</v>
      </c>
      <c r="E25" s="112"/>
      <c r="F25" s="60" t="n">
        <v>110</v>
      </c>
      <c r="G25" s="60" t="n">
        <v>45</v>
      </c>
      <c r="H25" s="59" t="n">
        <v>72</v>
      </c>
      <c r="I25" s="60" t="n">
        <v>90</v>
      </c>
      <c r="J25" s="60" t="n">
        <v>649</v>
      </c>
      <c r="K25" s="59" t="n">
        <v>550</v>
      </c>
      <c r="L25" s="60" t="n">
        <v>250</v>
      </c>
      <c r="M25" s="60" t="n">
        <v>60</v>
      </c>
      <c r="N25" s="59" t="n">
        <v>711</v>
      </c>
      <c r="O25" s="60" t="n">
        <v>12</v>
      </c>
      <c r="P25" s="60" t="n">
        <v>37</v>
      </c>
      <c r="Q25" s="60" t="n">
        <v>25</v>
      </c>
      <c r="R25" s="59" t="n">
        <v>34</v>
      </c>
      <c r="S25" s="60" t="n">
        <v>200</v>
      </c>
      <c r="T25" s="59" t="n">
        <v>55</v>
      </c>
      <c r="U25" s="60" t="n">
        <v>120</v>
      </c>
      <c r="V25" s="60" t="n">
        <v>48</v>
      </c>
      <c r="W25" s="60" t="n">
        <v>50</v>
      </c>
      <c r="X25" s="60" t="n">
        <v>653</v>
      </c>
      <c r="Y25" s="60" t="n">
        <v>230</v>
      </c>
      <c r="Z25" s="60" t="n">
        <v>274</v>
      </c>
      <c r="AA25" s="60" t="n">
        <v>300</v>
      </c>
      <c r="AB25" s="59" t="n">
        <v>76</v>
      </c>
      <c r="AC25" s="59" t="n">
        <v>71</v>
      </c>
      <c r="AD25" s="60" t="n">
        <v>134</v>
      </c>
      <c r="AE25" s="155"/>
      <c r="AF25" s="53"/>
      <c r="AG25" s="53"/>
      <c r="AH25" s="53"/>
      <c r="AI25" s="53"/>
      <c r="AJ25" s="53"/>
      <c r="AK25" s="53"/>
      <c r="AL25" s="53"/>
      <c r="AM25" s="53"/>
      <c r="AN25" s="53"/>
    </row>
    <row collapsed="false" customFormat="false" customHeight="true" hidden="false" ht="15" outlineLevel="0" r="26">
      <c r="A26" s="53"/>
      <c r="B26" s="97"/>
      <c r="C26" s="98"/>
      <c r="D26" s="98" t="s">
        <v>51</v>
      </c>
      <c r="E26" s="99"/>
      <c r="F26" s="100" t="n">
        <f aca="false">SUM(F24*F25)</f>
        <v>1.65</v>
      </c>
      <c r="G26" s="100" t="n">
        <f aca="false">SUM(G24*G25)</f>
        <v>0.495</v>
      </c>
      <c r="H26" s="100" t="n">
        <f aca="false">SUM(H24*H25)</f>
        <v>6.12</v>
      </c>
      <c r="I26" s="100" t="n">
        <f aca="false">SUM(I24*I25)</f>
        <v>3.231</v>
      </c>
      <c r="J26" s="100" t="n">
        <f aca="false">SUM(J24*J25)</f>
        <v>8.3072</v>
      </c>
      <c r="K26" s="100" t="n">
        <f aca="false">SUM(K24*K25)</f>
        <v>0.55</v>
      </c>
      <c r="L26" s="100" t="n">
        <f aca="false">SUM(L24*L25)</f>
        <v>10</v>
      </c>
      <c r="M26" s="100" t="n">
        <f aca="false">SUM(M24*M25)</f>
        <v>3.9</v>
      </c>
      <c r="N26" s="100" t="n">
        <f aca="false">SUM(N24*N25)</f>
        <v>3.555</v>
      </c>
      <c r="O26" s="100" t="n">
        <f aca="false">SUM(O24*O25)</f>
        <v>0.036</v>
      </c>
      <c r="P26" s="100" t="n">
        <f aca="false">SUM(P24*P25)</f>
        <v>2.96</v>
      </c>
      <c r="Q26" s="100" t="n">
        <f aca="false">SUM(Q24*Q25)</f>
        <v>0.125</v>
      </c>
      <c r="R26" s="100" t="n">
        <f aca="false">SUM(R24*R25)</f>
        <v>0.4386</v>
      </c>
      <c r="S26" s="100" t="n">
        <f aca="false">SUM(S24*S25)</f>
        <v>2.8</v>
      </c>
      <c r="T26" s="100" t="n">
        <f aca="false">SUM(T24*T25)</f>
        <v>0.55</v>
      </c>
      <c r="U26" s="100" t="n">
        <f aca="false">SUM(U24*U25)</f>
        <v>0.648</v>
      </c>
      <c r="V26" s="100" t="n">
        <f aca="false">SUM(V24*V25)</f>
        <v>0.12</v>
      </c>
      <c r="W26" s="100" t="n">
        <f aca="false">SUM(W24*W25)</f>
        <v>2.585</v>
      </c>
      <c r="X26" s="100" t="n">
        <f aca="false">SUM(X24*X25)</f>
        <v>22.855</v>
      </c>
      <c r="Y26" s="100" t="n">
        <f aca="false">SUM(Y24*Y25)</f>
        <v>1.38</v>
      </c>
      <c r="Z26" s="100" t="n">
        <f aca="false">SUM(Z24*Z25)</f>
        <v>2.74</v>
      </c>
      <c r="AA26" s="100" t="n">
        <f aca="false">SUM(AA24*AA25)</f>
        <v>6</v>
      </c>
      <c r="AB26" s="100" t="n">
        <f aca="false">SUM(AB24*AB25)</f>
        <v>3.04</v>
      </c>
      <c r="AC26" s="100" t="n">
        <f aca="false">SUM(AC24*AC25)</f>
        <v>2.911</v>
      </c>
      <c r="AD26" s="101" t="n">
        <f aca="false">SUM(AD24*AD25)</f>
        <v>13.4</v>
      </c>
      <c r="AE26" s="235" t="n">
        <f aca="false">SUM(F26:AD26)</f>
        <v>100.3968</v>
      </c>
      <c r="AF26" s="53"/>
      <c r="AG26" s="53"/>
      <c r="AH26" s="53"/>
      <c r="AI26" s="53"/>
      <c r="AJ26" s="53"/>
      <c r="AK26" s="53"/>
      <c r="AL26" s="53"/>
      <c r="AM26" s="53"/>
      <c r="AN26" s="53"/>
    </row>
    <row collapsed="false" customFormat="false" customHeight="false" hidden="false" ht="14.75" outlineLevel="0" r="27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</row>
  </sheetData>
  <mergeCells count="10">
    <mergeCell ref="C3:F3"/>
    <mergeCell ref="U5:AA5"/>
    <mergeCell ref="W6:X6"/>
    <mergeCell ref="B7:B8"/>
    <mergeCell ref="C7:C8"/>
    <mergeCell ref="D7:D8"/>
    <mergeCell ref="E7:E8"/>
    <mergeCell ref="B9:B13"/>
    <mergeCell ref="B14:B20"/>
    <mergeCell ref="B21:B2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5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74509803921569"/>
    <col collapsed="false" hidden="false" max="2" min="2" style="0" width="4.50980392156863"/>
    <col collapsed="false" hidden="false" max="3" min="3" style="0" width="7.13725490196079"/>
    <col collapsed="false" hidden="false" max="4" min="4" style="0" width="39.9019607843137"/>
    <col collapsed="false" hidden="false" max="5" min="5" style="0" width="5.96862745098039"/>
    <col collapsed="false" hidden="false" max="6" min="6" style="0" width="8.14901960784314"/>
    <col collapsed="false" hidden="false" max="7" min="7" style="0" width="5.67843137254902"/>
    <col collapsed="false" hidden="false" max="8" min="8" style="0" width="6.69803921568628"/>
    <col collapsed="false" hidden="false" max="9" min="9" style="0" width="8.14901960784314"/>
    <col collapsed="false" hidden="false" max="10" min="10" style="0" width="7.42745098039216"/>
    <col collapsed="false" hidden="false" max="11" min="11" style="0" width="8.01176470588235"/>
    <col collapsed="false" hidden="false" max="12" min="12" style="0" width="6.9921568627451"/>
    <col collapsed="false" hidden="false" max="13" min="13" style="0" width="5.96862745098039"/>
    <col collapsed="false" hidden="false" max="14" min="14" style="0" width="8.29411764705882"/>
    <col collapsed="false" hidden="false" max="15" min="15" style="0" width="7.71372549019608"/>
    <col collapsed="false" hidden="false" max="16" min="16" style="0" width="8.73333333333333"/>
    <col collapsed="false" hidden="false" max="17" min="17" style="0" width="5.82352941176471"/>
    <col collapsed="false" hidden="false" max="18" min="18" style="0" width="7.71372549019608"/>
    <col collapsed="false" hidden="false" max="19" min="19" style="0" width="8.14901960784314"/>
    <col collapsed="false" hidden="false" max="20" min="20" style="0" width="8.29411764705882"/>
    <col collapsed="false" hidden="false" max="21" min="21" style="0" width="8.87843137254902"/>
    <col collapsed="false" hidden="false" max="22" min="22" style="0" width="7.71372549019608"/>
    <col collapsed="false" hidden="false" max="23" min="23" style="0" width="7.13725490196079"/>
    <col collapsed="false" hidden="false" max="24" min="24" style="0" width="9.75686274509804"/>
    <col collapsed="false" hidden="false" max="25" min="25" style="0" width="7.85882352941176"/>
    <col collapsed="false" hidden="false" max="26" min="26" style="0" width="5.82352941176471"/>
    <col collapsed="false" hidden="false" max="27" min="27" style="0" width="6.69803921568628"/>
    <col collapsed="false" hidden="false" max="28" min="28" style="69" width="6.4078431372549"/>
    <col collapsed="false" hidden="false" max="29" min="29" style="0" width="7.42745098039216"/>
    <col collapsed="false" hidden="false" max="30" min="30" style="70" width="8.14901960784314"/>
    <col collapsed="false" hidden="false" max="1025" min="31" style="0" width="9.44705882352941"/>
  </cols>
  <sheetData>
    <row collapsed="false" customFormat="false" customHeight="true" hidden="false" ht="70.5" outlineLevel="0" r="1">
      <c r="AB1" s="1"/>
    </row>
    <row collapsed="false" customFormat="false" customHeight="false" hidden="false" ht="18.35" outlineLevel="0" r="2">
      <c r="M2" s="2" t="s">
        <v>0</v>
      </c>
      <c r="N2" s="2"/>
      <c r="AB2" s="1"/>
    </row>
    <row collapsed="false" customFormat="false" customHeight="false" hidden="false" ht="14.75" outlineLevel="0" r="3">
      <c r="C3" s="3" t="s">
        <v>1</v>
      </c>
      <c r="D3" s="3"/>
      <c r="E3" s="71"/>
      <c r="F3" s="71"/>
      <c r="G3" s="72"/>
      <c r="H3" s="72"/>
      <c r="I3" s="72"/>
      <c r="J3" s="72"/>
      <c r="L3" s="0" t="s">
        <v>2</v>
      </c>
      <c r="Q3" s="4"/>
      <c r="R3" s="4" t="s">
        <v>3</v>
      </c>
      <c r="S3" s="4"/>
      <c r="T3" s="4"/>
      <c r="U3" s="4"/>
      <c r="AB3" s="1"/>
    </row>
    <row collapsed="false" customFormat="false" customHeight="false" hidden="false" ht="14.75" outlineLevel="0" r="4">
      <c r="E4" s="1"/>
      <c r="F4" s="1"/>
      <c r="L4" s="0" t="s">
        <v>52</v>
      </c>
      <c r="P4" s="0" t="s">
        <v>5</v>
      </c>
      <c r="AB4" s="1"/>
    </row>
    <row collapsed="false" customFormat="true" customHeight="false" hidden="false" ht="14.75" outlineLevel="0" r="5" s="1">
      <c r="H5" s="1" t="s">
        <v>6</v>
      </c>
      <c r="X5" s="73" t="s">
        <v>53</v>
      </c>
      <c r="Y5" s="73"/>
      <c r="Z5" s="73"/>
      <c r="AA5" s="73"/>
      <c r="AB5" s="73"/>
      <c r="AD5" s="74"/>
    </row>
    <row collapsed="false" customFormat="true" customHeight="false" hidden="false" ht="14.75" outlineLevel="0" r="6" s="1">
      <c r="X6" s="73"/>
      <c r="Y6" s="73"/>
      <c r="Z6" s="73"/>
      <c r="AA6" s="73"/>
      <c r="AB6" s="73"/>
      <c r="AD6" s="74"/>
    </row>
    <row collapsed="false" customFormat="true" customHeight="false" hidden="false" ht="14.75" outlineLevel="0" r="7" s="1">
      <c r="D7" s="75" t="s">
        <v>8</v>
      </c>
      <c r="E7" s="75"/>
      <c r="F7" s="75"/>
      <c r="G7" s="75"/>
      <c r="H7" s="75"/>
      <c r="I7" s="75"/>
      <c r="AD7" s="74"/>
    </row>
    <row collapsed="false" customFormat="true" customHeight="true" hidden="false" ht="15" outlineLevel="0" r="8" s="1">
      <c r="B8" s="76"/>
      <c r="C8" s="77" t="s">
        <v>9</v>
      </c>
      <c r="D8" s="78" t="s">
        <v>10</v>
      </c>
      <c r="E8" s="79" t="s">
        <v>11</v>
      </c>
      <c r="F8" s="80" t="s">
        <v>12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1"/>
    </row>
    <row collapsed="false" customFormat="true" customHeight="true" hidden="false" ht="138" outlineLevel="0" r="9" s="1">
      <c r="B9" s="76"/>
      <c r="C9" s="77"/>
      <c r="D9" s="78"/>
      <c r="E9" s="79"/>
      <c r="F9" s="13" t="s">
        <v>54</v>
      </c>
      <c r="G9" s="13" t="s">
        <v>55</v>
      </c>
      <c r="H9" s="13" t="s">
        <v>56</v>
      </c>
      <c r="I9" s="13" t="s">
        <v>15</v>
      </c>
      <c r="J9" s="13" t="s">
        <v>57</v>
      </c>
      <c r="K9" s="13" t="s">
        <v>58</v>
      </c>
      <c r="L9" s="13" t="s">
        <v>59</v>
      </c>
      <c r="M9" s="13" t="s">
        <v>30</v>
      </c>
      <c r="N9" s="13" t="s">
        <v>60</v>
      </c>
      <c r="O9" s="13" t="s">
        <v>61</v>
      </c>
      <c r="P9" s="13" t="s">
        <v>62</v>
      </c>
      <c r="Q9" s="13" t="s">
        <v>63</v>
      </c>
      <c r="R9" s="13" t="s">
        <v>23</v>
      </c>
      <c r="S9" s="13" t="s">
        <v>22</v>
      </c>
      <c r="T9" s="13" t="s">
        <v>64</v>
      </c>
      <c r="U9" s="13" t="s">
        <v>24</v>
      </c>
      <c r="V9" s="13" t="s">
        <v>65</v>
      </c>
      <c r="W9" s="13" t="s">
        <v>66</v>
      </c>
      <c r="X9" s="13" t="s">
        <v>67</v>
      </c>
      <c r="Y9" s="13" t="s">
        <v>68</v>
      </c>
      <c r="Z9" s="13" t="s">
        <v>32</v>
      </c>
      <c r="AA9" s="13" t="s">
        <v>69</v>
      </c>
      <c r="AB9" s="13" t="s">
        <v>31</v>
      </c>
      <c r="AC9" s="82" t="s">
        <v>18</v>
      </c>
      <c r="AD9" s="83"/>
    </row>
    <row collapsed="false" customFormat="true" customHeight="true" hidden="false" ht="15" outlineLevel="0" r="10" s="1">
      <c r="B10" s="36" t="s">
        <v>35</v>
      </c>
      <c r="C10" s="25" t="n">
        <v>366</v>
      </c>
      <c r="D10" s="26" t="s">
        <v>70</v>
      </c>
      <c r="E10" s="27" t="n">
        <v>40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8" t="n">
        <v>0.021</v>
      </c>
      <c r="AD10" s="83"/>
    </row>
    <row collapsed="false" customFormat="true" customHeight="true" hidden="false" ht="15" outlineLevel="0" r="11" s="1">
      <c r="B11" s="24"/>
      <c r="C11" s="25" t="n">
        <v>105</v>
      </c>
      <c r="D11" s="26" t="s">
        <v>71</v>
      </c>
      <c r="E11" s="27" t="n">
        <v>200</v>
      </c>
      <c r="F11" s="20" t="n">
        <v>0.027</v>
      </c>
      <c r="G11" s="20" t="n">
        <v>0.106</v>
      </c>
      <c r="H11" s="20" t="n">
        <v>0.0054</v>
      </c>
      <c r="I11" s="20" t="n">
        <v>0.001</v>
      </c>
      <c r="J11" s="20" t="n">
        <v>0.0255</v>
      </c>
      <c r="K11" s="20" t="n">
        <v>0.003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8"/>
      <c r="AD11" s="83"/>
    </row>
    <row collapsed="false" customFormat="true" customHeight="true" hidden="false" ht="15" outlineLevel="0" r="12" s="1">
      <c r="B12" s="24"/>
      <c r="C12" s="25" t="s">
        <v>44</v>
      </c>
      <c r="D12" s="26" t="s">
        <v>30</v>
      </c>
      <c r="E12" s="27" t="n">
        <v>30</v>
      </c>
      <c r="F12" s="20"/>
      <c r="G12" s="20"/>
      <c r="H12" s="20"/>
      <c r="I12" s="20"/>
      <c r="J12" s="20"/>
      <c r="K12" s="20"/>
      <c r="L12" s="20"/>
      <c r="M12" s="20" t="n">
        <v>0.03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8"/>
      <c r="AD12" s="83"/>
    </row>
    <row collapsed="false" customFormat="true" customHeight="true" hidden="false" ht="15" outlineLevel="0" r="13" s="1">
      <c r="B13" s="24"/>
      <c r="C13" s="25" t="n">
        <v>294</v>
      </c>
      <c r="D13" s="26" t="s">
        <v>72</v>
      </c>
      <c r="E13" s="27" t="n">
        <v>200</v>
      </c>
      <c r="F13" s="20"/>
      <c r="G13" s="20"/>
      <c r="H13" s="20" t="n">
        <v>0.016</v>
      </c>
      <c r="I13" s="20"/>
      <c r="J13" s="20"/>
      <c r="K13" s="20"/>
      <c r="L13" s="20" t="n">
        <v>0.001</v>
      </c>
      <c r="M13" s="20"/>
      <c r="N13" s="20" t="n">
        <v>0.008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8"/>
      <c r="AD13" s="83"/>
    </row>
    <row collapsed="false" customFormat="true" customHeight="true" hidden="false" ht="15" outlineLevel="0" r="14" s="1">
      <c r="B14" s="36" t="s">
        <v>39</v>
      </c>
      <c r="C14" s="25"/>
      <c r="D14" s="26"/>
      <c r="E14" s="27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8"/>
      <c r="AD14" s="83"/>
    </row>
    <row collapsed="false" customFormat="true" customHeight="true" hidden="false" ht="15" outlineLevel="0" r="15" s="1">
      <c r="B15" s="36"/>
      <c r="C15" s="25" t="n">
        <v>22</v>
      </c>
      <c r="D15" s="26" t="s">
        <v>73</v>
      </c>
      <c r="E15" s="27" t="n">
        <v>60</v>
      </c>
      <c r="F15" s="20"/>
      <c r="G15" s="20"/>
      <c r="H15" s="20"/>
      <c r="I15" s="20"/>
      <c r="J15" s="20"/>
      <c r="K15" s="20"/>
      <c r="L15" s="20"/>
      <c r="M15" s="20"/>
      <c r="N15" s="20"/>
      <c r="O15" s="20" t="n">
        <v>0.064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8"/>
      <c r="AD15" s="83"/>
    </row>
    <row collapsed="false" customFormat="true" customHeight="true" hidden="false" ht="15" outlineLevel="0" r="16" s="1">
      <c r="B16" s="36"/>
      <c r="C16" s="25" t="n">
        <v>44</v>
      </c>
      <c r="D16" s="26" t="s">
        <v>74</v>
      </c>
      <c r="E16" s="27" t="n">
        <v>200</v>
      </c>
      <c r="F16" s="20"/>
      <c r="G16" s="20"/>
      <c r="H16" s="20"/>
      <c r="I16" s="20" t="n">
        <v>0.001</v>
      </c>
      <c r="J16" s="20"/>
      <c r="K16" s="20"/>
      <c r="L16" s="20"/>
      <c r="M16" s="20"/>
      <c r="N16" s="20"/>
      <c r="O16" s="20"/>
      <c r="P16" s="20" t="n">
        <v>0.03</v>
      </c>
      <c r="Q16" s="20" t="n">
        <v>0.053</v>
      </c>
      <c r="R16" s="20" t="n">
        <v>0.01414</v>
      </c>
      <c r="S16" s="20" t="n">
        <v>0.01</v>
      </c>
      <c r="T16" s="20" t="n">
        <v>0.0092</v>
      </c>
      <c r="U16" s="20" t="n">
        <v>0.006</v>
      </c>
      <c r="V16" s="20"/>
      <c r="W16" s="20"/>
      <c r="X16" s="20"/>
      <c r="Y16" s="20"/>
      <c r="Z16" s="20"/>
      <c r="AA16" s="20"/>
      <c r="AB16" s="20"/>
      <c r="AC16" s="28"/>
      <c r="AD16" s="83"/>
    </row>
    <row collapsed="false" customFormat="true" customHeight="true" hidden="false" ht="15" outlineLevel="0" r="17" s="84">
      <c r="B17" s="36"/>
      <c r="C17" s="85" t="n">
        <v>172</v>
      </c>
      <c r="D17" s="86" t="s">
        <v>75</v>
      </c>
      <c r="E17" s="87" t="n">
        <v>90</v>
      </c>
      <c r="F17" s="88"/>
      <c r="G17" s="88"/>
      <c r="H17" s="88"/>
      <c r="I17" s="88" t="n">
        <v>0.001</v>
      </c>
      <c r="J17" s="88"/>
      <c r="K17" s="88" t="n">
        <v>0.0025</v>
      </c>
      <c r="L17" s="88"/>
      <c r="M17" s="88"/>
      <c r="N17" s="88"/>
      <c r="O17" s="88"/>
      <c r="P17" s="88"/>
      <c r="Q17" s="88"/>
      <c r="R17" s="88" t="n">
        <v>0.01414</v>
      </c>
      <c r="S17" s="88" t="n">
        <v>0.0093</v>
      </c>
      <c r="T17" s="88"/>
      <c r="U17" s="88"/>
      <c r="V17" s="88" t="n">
        <v>0.1</v>
      </c>
      <c r="W17" s="88" t="n">
        <v>0.003</v>
      </c>
      <c r="X17" s="88" t="n">
        <v>4E-006</v>
      </c>
      <c r="Y17" s="88"/>
      <c r="Z17" s="88"/>
      <c r="AA17" s="88"/>
      <c r="AB17" s="88"/>
      <c r="AC17" s="89"/>
      <c r="AD17" s="90"/>
      <c r="AE17" s="84" t="s">
        <v>76</v>
      </c>
    </row>
    <row collapsed="false" customFormat="true" customHeight="true" hidden="false" ht="15" outlineLevel="0" r="18" s="1">
      <c r="B18" s="36"/>
      <c r="C18" s="25" t="n">
        <v>224</v>
      </c>
      <c r="D18" s="26" t="s">
        <v>77</v>
      </c>
      <c r="E18" s="27" t="n">
        <v>150</v>
      </c>
      <c r="F18" s="20"/>
      <c r="G18" s="20"/>
      <c r="H18" s="20"/>
      <c r="I18" s="20" t="n">
        <v>0.001</v>
      </c>
      <c r="J18" s="20"/>
      <c r="K18" s="20" t="n">
        <v>0.0025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 t="n">
        <v>0.054</v>
      </c>
      <c r="Z18" s="20"/>
      <c r="AA18" s="20"/>
      <c r="AB18" s="20"/>
      <c r="AC18" s="28"/>
      <c r="AD18" s="83"/>
    </row>
    <row collapsed="false" customFormat="true" customHeight="true" hidden="false" ht="15" outlineLevel="0" r="19" s="1">
      <c r="B19" s="36"/>
      <c r="C19" s="25" t="n">
        <v>293</v>
      </c>
      <c r="D19" s="26" t="s">
        <v>69</v>
      </c>
      <c r="E19" s="27" t="n">
        <v>200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 t="n">
        <v>0.2</v>
      </c>
      <c r="AB19" s="20"/>
      <c r="AC19" s="28"/>
      <c r="AD19" s="83"/>
    </row>
    <row collapsed="false" customFormat="true" customHeight="true" hidden="false" ht="15" outlineLevel="0" r="20" s="1">
      <c r="B20" s="36"/>
      <c r="C20" s="25" t="s">
        <v>44</v>
      </c>
      <c r="D20" s="26" t="s">
        <v>32</v>
      </c>
      <c r="E20" s="27" t="n">
        <v>40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 t="n">
        <v>0.04</v>
      </c>
      <c r="AA20" s="20"/>
      <c r="AB20" s="20"/>
      <c r="AC20" s="28"/>
      <c r="AD20" s="83"/>
    </row>
    <row collapsed="false" customFormat="true" customHeight="true" hidden="false" ht="15" outlineLevel="0" r="21" s="1">
      <c r="B21" s="36" t="s">
        <v>46</v>
      </c>
      <c r="C21" s="25"/>
      <c r="D21" s="26" t="s">
        <v>47</v>
      </c>
      <c r="E21" s="9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8"/>
      <c r="AD21" s="83"/>
    </row>
    <row collapsed="false" customFormat="true" customHeight="true" hidden="false" ht="15" outlineLevel="0" r="22" s="1">
      <c r="B22" s="36"/>
      <c r="C22" s="38"/>
      <c r="D22" s="39"/>
      <c r="E22" s="92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28"/>
      <c r="AD22" s="83"/>
    </row>
    <row collapsed="false" customFormat="true" customHeight="true" hidden="false" ht="15" outlineLevel="0" r="23" s="1">
      <c r="A23" s="53"/>
      <c r="B23" s="47"/>
      <c r="C23" s="48"/>
      <c r="D23" s="48" t="s">
        <v>48</v>
      </c>
      <c r="E23" s="55"/>
      <c r="F23" s="51" t="n">
        <f aca="false">SUM(F10:F22)</f>
        <v>0.027</v>
      </c>
      <c r="G23" s="51" t="n">
        <f aca="false">SUM(G10:G22)</f>
        <v>0.106</v>
      </c>
      <c r="H23" s="51" t="n">
        <f aca="false">SUM(H10:H22)</f>
        <v>0.0214</v>
      </c>
      <c r="I23" s="51" t="n">
        <f aca="false">SUM(I10:I22)</f>
        <v>0.004</v>
      </c>
      <c r="J23" s="51" t="n">
        <f aca="false">SUM(J10:J22)</f>
        <v>0.0255</v>
      </c>
      <c r="K23" s="51" t="n">
        <f aca="false">SUM(K10:K22)</f>
        <v>0.008</v>
      </c>
      <c r="L23" s="51" t="n">
        <f aca="false">SUM(L10:L22)</f>
        <v>0.001</v>
      </c>
      <c r="M23" s="51" t="n">
        <f aca="false">SUM(M10:M22)</f>
        <v>0.03</v>
      </c>
      <c r="N23" s="51" t="n">
        <f aca="false">SUM(N10:N22)</f>
        <v>0.008</v>
      </c>
      <c r="O23" s="51" t="n">
        <f aca="false">SUM(O10:O22)</f>
        <v>0.064</v>
      </c>
      <c r="P23" s="51" t="n">
        <f aca="false">SUM(P10:P22)</f>
        <v>0.03</v>
      </c>
      <c r="Q23" s="51" t="n">
        <f aca="false">SUM(Q10:Q22)</f>
        <v>0.053</v>
      </c>
      <c r="R23" s="51" t="n">
        <f aca="false">SUM(R10:R22)</f>
        <v>0.02828</v>
      </c>
      <c r="S23" s="51" t="n">
        <f aca="false">SUM(S10:S22)</f>
        <v>0.0193</v>
      </c>
      <c r="T23" s="51" t="n">
        <f aca="false">SUM(T10:T22)</f>
        <v>0.0092</v>
      </c>
      <c r="U23" s="51" t="n">
        <f aca="false">SUM(U10:U22)</f>
        <v>0.006</v>
      </c>
      <c r="V23" s="51" t="n">
        <f aca="false">SUM(V10:V22)</f>
        <v>0.1</v>
      </c>
      <c r="W23" s="51" t="n">
        <f aca="false">SUM(W10:W22)</f>
        <v>0.003</v>
      </c>
      <c r="X23" s="51" t="n">
        <f aca="false">SUM(X10:X22)</f>
        <v>4E-006</v>
      </c>
      <c r="Y23" s="51" t="n">
        <f aca="false">SUM(Y10:Y22)</f>
        <v>0.054</v>
      </c>
      <c r="Z23" s="51" t="n">
        <f aca="false">SUM(Z10:Z22)</f>
        <v>0.04</v>
      </c>
      <c r="AA23" s="51" t="n">
        <f aca="false">SUM(AA10:AA22)</f>
        <v>0.2</v>
      </c>
      <c r="AB23" s="51" t="n">
        <f aca="false">SUM(AB10:AB22)</f>
        <v>0</v>
      </c>
      <c r="AC23" s="93" t="n">
        <f aca="false">SUM(AC10:AC22)</f>
        <v>0.021</v>
      </c>
      <c r="AD23" s="94" t="n">
        <f aca="false">SUM(F23:AC23)</f>
        <v>0.858684</v>
      </c>
      <c r="AE23" s="95"/>
      <c r="AF23" s="95"/>
      <c r="AG23" s="96"/>
    </row>
    <row collapsed="false" customFormat="true" customHeight="true" hidden="false" ht="15" outlineLevel="0" r="24" s="1">
      <c r="A24" s="53"/>
      <c r="B24" s="56"/>
      <c r="C24" s="48"/>
      <c r="D24" s="48" t="s">
        <v>49</v>
      </c>
      <c r="E24" s="55"/>
      <c r="F24" s="51" t="n">
        <f aca="false">SUM(F23*50)</f>
        <v>1.35</v>
      </c>
      <c r="G24" s="51" t="n">
        <f aca="false">SUM(G23*50)</f>
        <v>5.3</v>
      </c>
      <c r="H24" s="51" t="n">
        <f aca="false">SUM(H23*50)</f>
        <v>1.07</v>
      </c>
      <c r="I24" s="51" t="n">
        <f aca="false">SUM(I23*50)</f>
        <v>0.2</v>
      </c>
      <c r="J24" s="51" t="n">
        <f aca="false">SUM(J23*50)</f>
        <v>1.275</v>
      </c>
      <c r="K24" s="51" t="n">
        <f aca="false">SUM(K23*50)</f>
        <v>0.4</v>
      </c>
      <c r="L24" s="51" t="n">
        <f aca="false">SUM(L23*50)</f>
        <v>0.05</v>
      </c>
      <c r="M24" s="51" t="n">
        <f aca="false">SUM(M23*50)</f>
        <v>1.5</v>
      </c>
      <c r="N24" s="51" t="n">
        <f aca="false">SUM(N23*50)</f>
        <v>0.4</v>
      </c>
      <c r="O24" s="51" t="n">
        <f aca="false">SUM(O23*50)</f>
        <v>3.2</v>
      </c>
      <c r="P24" s="51" t="n">
        <f aca="false">SUM(P23*50)</f>
        <v>1.5</v>
      </c>
      <c r="Q24" s="51" t="n">
        <f aca="false">SUM(Q23*50)</f>
        <v>2.65</v>
      </c>
      <c r="R24" s="51" t="n">
        <f aca="false">SUM(R23*50)</f>
        <v>1.414</v>
      </c>
      <c r="S24" s="51" t="n">
        <f aca="false">SUM(S23*50)</f>
        <v>0.965</v>
      </c>
      <c r="T24" s="51" t="n">
        <f aca="false">SUM(T23*50)</f>
        <v>0.46</v>
      </c>
      <c r="U24" s="51" t="n">
        <f aca="false">SUM(U23*50)</f>
        <v>0.3</v>
      </c>
      <c r="V24" s="51" t="n">
        <f aca="false">SUM(V23*50)</f>
        <v>5</v>
      </c>
      <c r="W24" s="51" t="n">
        <f aca="false">SUM(W23*50)</f>
        <v>0.15</v>
      </c>
      <c r="X24" s="51" t="n">
        <f aca="false">SUM(X23*50)</f>
        <v>0.0002</v>
      </c>
      <c r="Y24" s="51" t="n">
        <f aca="false">SUM(Y23*50)</f>
        <v>2.7</v>
      </c>
      <c r="Z24" s="51" t="n">
        <f aca="false">SUM(Z23*50)</f>
        <v>2</v>
      </c>
      <c r="AA24" s="51" t="n">
        <f aca="false">SUM(AA23*50)</f>
        <v>10</v>
      </c>
      <c r="AB24" s="51" t="n">
        <f aca="false">SUM(AB23*50)</f>
        <v>0</v>
      </c>
      <c r="AC24" s="93" t="n">
        <f aca="false">SUM(AC23*50)</f>
        <v>1.05</v>
      </c>
      <c r="AD24" s="94" t="n">
        <f aca="false">SUM(F24:AC24)</f>
        <v>42.9342</v>
      </c>
      <c r="AE24" s="95"/>
      <c r="AF24" s="95"/>
      <c r="AG24" s="96"/>
    </row>
    <row collapsed="false" customFormat="true" customHeight="true" hidden="false" ht="15" outlineLevel="0" r="25" s="1">
      <c r="A25" s="53"/>
      <c r="B25" s="56"/>
      <c r="C25" s="48"/>
      <c r="D25" s="48" t="s">
        <v>50</v>
      </c>
      <c r="E25" s="55"/>
      <c r="F25" s="60" t="n">
        <v>60</v>
      </c>
      <c r="G25" s="59" t="n">
        <v>72</v>
      </c>
      <c r="H25" s="60" t="n">
        <v>90</v>
      </c>
      <c r="I25" s="60" t="n">
        <v>12</v>
      </c>
      <c r="J25" s="60" t="n">
        <v>320</v>
      </c>
      <c r="K25" s="60" t="n">
        <v>649</v>
      </c>
      <c r="L25" s="59" t="n">
        <v>550</v>
      </c>
      <c r="M25" s="59" t="n">
        <v>130</v>
      </c>
      <c r="N25" s="60" t="n">
        <v>160</v>
      </c>
      <c r="O25" s="60" t="n">
        <v>150</v>
      </c>
      <c r="P25" s="59" t="n">
        <v>35</v>
      </c>
      <c r="Q25" s="60" t="n">
        <v>37</v>
      </c>
      <c r="R25" s="59" t="n">
        <v>55</v>
      </c>
      <c r="S25" s="59" t="n">
        <v>34</v>
      </c>
      <c r="T25" s="60" t="n">
        <v>120</v>
      </c>
      <c r="U25" s="60" t="n">
        <v>120</v>
      </c>
      <c r="V25" s="60" t="n">
        <v>200</v>
      </c>
      <c r="W25" s="60" t="n">
        <v>230</v>
      </c>
      <c r="X25" s="60" t="n">
        <v>1000</v>
      </c>
      <c r="Y25" s="60" t="n">
        <v>110</v>
      </c>
      <c r="Z25" s="59" t="n">
        <v>71</v>
      </c>
      <c r="AA25" s="60" t="n">
        <v>53</v>
      </c>
      <c r="AB25" s="59" t="n">
        <v>76</v>
      </c>
      <c r="AC25" s="59" t="n">
        <v>711</v>
      </c>
      <c r="AD25" s="94"/>
      <c r="AE25" s="95"/>
      <c r="AF25" s="95"/>
      <c r="AG25" s="96"/>
    </row>
    <row collapsed="false" customFormat="true" customHeight="true" hidden="false" ht="15" outlineLevel="0" r="26" s="1">
      <c r="A26" s="53"/>
      <c r="B26" s="97"/>
      <c r="C26" s="98"/>
      <c r="D26" s="98" t="s">
        <v>51</v>
      </c>
      <c r="E26" s="99"/>
      <c r="F26" s="100" t="n">
        <f aca="false">SUM(F24*F25)</f>
        <v>81</v>
      </c>
      <c r="G26" s="100" t="n">
        <f aca="false">SUM(G24*G25)</f>
        <v>381.6</v>
      </c>
      <c r="H26" s="100" t="n">
        <f aca="false">SUM(H24*H25)</f>
        <v>96.3</v>
      </c>
      <c r="I26" s="100" t="n">
        <f aca="false">SUM(I24*I25)</f>
        <v>2.4</v>
      </c>
      <c r="J26" s="100" t="n">
        <f aca="false">SUM(J24*J25)</f>
        <v>408</v>
      </c>
      <c r="K26" s="100" t="n">
        <f aca="false">SUM(K24*K25)</f>
        <v>259.6</v>
      </c>
      <c r="L26" s="100" t="n">
        <f aca="false">SUM(L24*L25)</f>
        <v>27.5</v>
      </c>
      <c r="M26" s="100" t="n">
        <f aca="false">SUM(M24*M25)</f>
        <v>195</v>
      </c>
      <c r="N26" s="100" t="n">
        <f aca="false">SUM(N24*N25)</f>
        <v>64</v>
      </c>
      <c r="O26" s="100" t="n">
        <f aca="false">SUM(O24*O25)</f>
        <v>480</v>
      </c>
      <c r="P26" s="100" t="n">
        <f aca="false">SUM(P24*P25)</f>
        <v>52.5</v>
      </c>
      <c r="Q26" s="100" t="n">
        <f aca="false">SUM(Q24*Q25)</f>
        <v>98.05</v>
      </c>
      <c r="R26" s="100" t="n">
        <f aca="false">SUM(R24*R25)</f>
        <v>77.77</v>
      </c>
      <c r="S26" s="100" t="n">
        <f aca="false">SUM(S24*S25)</f>
        <v>32.81</v>
      </c>
      <c r="T26" s="100" t="n">
        <f aca="false">SUM(T24*T25)</f>
        <v>55.2</v>
      </c>
      <c r="U26" s="100" t="n">
        <f aca="false">SUM(U24*U25)</f>
        <v>36</v>
      </c>
      <c r="V26" s="100" t="n">
        <f aca="false">SUM(V24*V25)</f>
        <v>1000</v>
      </c>
      <c r="W26" s="100" t="n">
        <f aca="false">SUM(W24*W25)</f>
        <v>34.5</v>
      </c>
      <c r="X26" s="100" t="n">
        <f aca="false">SUM(X24*X25)</f>
        <v>0.2</v>
      </c>
      <c r="Y26" s="100" t="n">
        <f aca="false">SUM(Y24*Y25)</f>
        <v>297</v>
      </c>
      <c r="Z26" s="100" t="n">
        <f aca="false">SUM(Z24*Z25)</f>
        <v>142</v>
      </c>
      <c r="AA26" s="100" t="n">
        <f aca="false">SUM(AA24*AA25)</f>
        <v>530</v>
      </c>
      <c r="AB26" s="100" t="n">
        <f aca="false">SUM(AB24*AB25)</f>
        <v>0</v>
      </c>
      <c r="AC26" s="101" t="n">
        <f aca="false">SUM(AC24*AC25)</f>
        <v>746.55</v>
      </c>
      <c r="AD26" s="102" t="n">
        <f aca="false">SUM(F26:AC26)</f>
        <v>5097.98</v>
      </c>
      <c r="AE26" s="53"/>
      <c r="AF26" s="53"/>
    </row>
    <row collapsed="false" customFormat="true" customHeight="false" hidden="false" ht="14.75" outlineLevel="0" r="27" s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103"/>
      <c r="AE27" s="53"/>
      <c r="AF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103"/>
      <c r="AE28" s="53"/>
      <c r="AF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103"/>
      <c r="AE29" s="53"/>
      <c r="AF29" s="53"/>
    </row>
    <row collapsed="false" customFormat="false" customHeight="false" hidden="false" ht="14.75" outlineLevel="0" r="30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103"/>
      <c r="AE30" s="53"/>
      <c r="AF30" s="53"/>
    </row>
    <row collapsed="false" customFormat="false" customHeight="false" hidden="false" ht="14.75" outlineLevel="0" r="3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103"/>
      <c r="AE31" s="53"/>
      <c r="AF31" s="53"/>
    </row>
    <row collapsed="false" customFormat="false" customHeight="false" hidden="false" ht="14.75" outlineLevel="0" r="3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103"/>
      <c r="AE32" s="53"/>
      <c r="AF32" s="53"/>
    </row>
    <row collapsed="false" customFormat="false" customHeight="false" hidden="false" ht="14.75" outlineLevel="0" r="3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103"/>
      <c r="AE33" s="53"/>
      <c r="AF33" s="53"/>
    </row>
    <row collapsed="false" customFormat="false" customHeight="false" hidden="false" ht="14.75" outlineLevel="0" r="3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103"/>
      <c r="AE34" s="53"/>
      <c r="AF34" s="53"/>
    </row>
    <row collapsed="false" customFormat="false" customHeight="false" hidden="false" ht="14.75" outlineLevel="0" r="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103"/>
      <c r="AE35" s="53"/>
      <c r="AF35" s="53"/>
    </row>
    <row collapsed="false" customFormat="false" customHeight="false" hidden="false" ht="14.75" outlineLevel="0" r="3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103"/>
      <c r="AE36" s="53"/>
      <c r="AF36" s="53"/>
    </row>
    <row collapsed="false" customFormat="false" customHeight="false" hidden="false" ht="14.75" outlineLevel="0" r="37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103"/>
      <c r="AE37" s="53"/>
      <c r="AF37" s="53"/>
    </row>
    <row collapsed="false" customFormat="false" customHeight="false" hidden="false" ht="14.75" outlineLevel="0" r="38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103"/>
      <c r="AE38" s="53"/>
      <c r="AF38" s="53"/>
    </row>
    <row collapsed="false" customFormat="false" customHeight="false" hidden="false" ht="14.75" outlineLevel="0" r="39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103"/>
      <c r="AE39" s="53"/>
      <c r="AF39" s="53"/>
    </row>
    <row collapsed="false" customFormat="false" customHeight="false" hidden="false" ht="14.75" outlineLevel="0" r="4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103"/>
      <c r="AE40" s="53"/>
      <c r="AF40" s="53"/>
    </row>
    <row collapsed="false" customFormat="false" customHeight="false" hidden="false" ht="14.75" outlineLevel="0" r="4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103"/>
      <c r="AE41" s="53"/>
      <c r="AF41" s="53"/>
    </row>
    <row collapsed="false" customFormat="false" customHeight="false" hidden="false" ht="14.75" outlineLevel="0" r="4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103"/>
      <c r="AE42" s="53"/>
      <c r="AF42" s="53"/>
    </row>
    <row collapsed="false" customFormat="false" customHeight="false" hidden="false" ht="14.75" outlineLevel="0" r="4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103"/>
      <c r="AE43" s="53"/>
      <c r="AF43" s="53"/>
    </row>
    <row collapsed="false" customFormat="false" customHeight="false" hidden="false" ht="14.75" outlineLevel="0" r="4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103"/>
      <c r="AE44" s="53"/>
      <c r="AF44" s="53"/>
    </row>
    <row collapsed="false" customFormat="false" customHeight="false" hidden="false" ht="14.75" outlineLevel="0" r="4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103"/>
      <c r="AE45" s="53"/>
      <c r="AF45" s="53"/>
    </row>
    <row collapsed="false" customFormat="false" customHeight="false" hidden="false" ht="14.75" outlineLevel="0" r="4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103"/>
      <c r="AE46" s="53"/>
      <c r="AF46" s="53"/>
    </row>
    <row collapsed="false" customFormat="false" customHeight="false" hidden="false" ht="14.75" outlineLevel="0" r="4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103"/>
      <c r="AE47" s="53"/>
      <c r="AF47" s="53"/>
    </row>
    <row collapsed="false" customFormat="false" customHeight="false" hidden="false" ht="14.75" outlineLevel="0" r="48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103"/>
      <c r="AE48" s="53"/>
      <c r="AF48" s="53"/>
    </row>
    <row collapsed="false" customFormat="false" customHeight="false" hidden="false" ht="14.75" outlineLevel="0" r="49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103"/>
      <c r="AE49" s="53"/>
      <c r="AF49" s="53"/>
    </row>
    <row collapsed="false" customFormat="false" customHeight="false" hidden="false" ht="14.75" outlineLevel="0" r="5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103"/>
      <c r="AE50" s="53"/>
      <c r="AF50" s="53"/>
    </row>
    <row collapsed="false" customFormat="false" customHeight="false" hidden="false" ht="14.75" outlineLevel="0" r="5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103"/>
      <c r="AE51" s="53"/>
      <c r="AF51" s="53"/>
    </row>
    <row collapsed="false" customFormat="false" customHeight="false" hidden="false" ht="14.75" outlineLevel="0" r="5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103"/>
      <c r="AE52" s="53"/>
      <c r="AF52" s="53"/>
    </row>
    <row collapsed="false" customFormat="false" customHeight="false" hidden="false" ht="14.75" outlineLevel="0" r="5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103"/>
      <c r="AE53" s="53"/>
      <c r="AF53" s="53"/>
    </row>
    <row collapsed="false" customFormat="false" customHeight="false" hidden="false" ht="14.75" outlineLevel="0" r="5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103"/>
      <c r="AE54" s="53"/>
      <c r="AF54" s="53"/>
    </row>
    <row collapsed="false" customFormat="false" customHeight="false" hidden="false" ht="14.75" outlineLevel="0" r="5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103"/>
      <c r="AE55" s="53"/>
      <c r="AF55" s="53"/>
    </row>
  </sheetData>
  <mergeCells count="9">
    <mergeCell ref="C3:D3"/>
    <mergeCell ref="X5:AB5"/>
    <mergeCell ref="B8:B9"/>
    <mergeCell ref="C8:C9"/>
    <mergeCell ref="D8:D9"/>
    <mergeCell ref="E8:E9"/>
    <mergeCell ref="F8:AC8"/>
    <mergeCell ref="B14:B20"/>
    <mergeCell ref="B21:B22"/>
  </mergeCells>
  <printOptions headings="false" gridLines="false" gridLinesSet="true" horizontalCentered="false" verticalCentered="false"/>
  <pageMargins left="0.511805555555555" right="0.511805555555555" top="0.35416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55" useFirstPageNumber="false" usePrinterDefaults="false" verticalDpi="300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N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45098039215686"/>
    <col collapsed="false" hidden="false" max="3" min="2" style="0" width="5.52941176470588"/>
    <col collapsed="false" hidden="false" max="4" min="4" style="148" width="31.7411764705882"/>
    <col collapsed="false" hidden="false" max="8" min="5" style="148" width="5.52941176470588"/>
    <col collapsed="false" hidden="false" max="9" min="9" style="148" width="7.71372549019608"/>
    <col collapsed="false" hidden="false" max="10" min="10" style="148" width="5.52941176470588"/>
    <col collapsed="false" hidden="false" max="12" min="11" style="148" width="6.9921568627451"/>
    <col collapsed="false" hidden="false" max="13" min="13" style="148" width="5.52941176470588"/>
    <col collapsed="false" hidden="false" max="15" min="14" style="148" width="7.71372549019608"/>
    <col collapsed="false" hidden="false" max="16" min="16" style="148" width="7.85882352941176"/>
    <col collapsed="false" hidden="false" max="17" min="17" style="148" width="8.29411764705882"/>
    <col collapsed="false" hidden="false" max="18" min="18" style="148" width="6.9921568627451"/>
    <col collapsed="false" hidden="false" max="19" min="19" style="148" width="7.13725490196079"/>
    <col collapsed="false" hidden="false" max="20" min="20" style="148" width="7.56470588235294"/>
    <col collapsed="false" hidden="false" max="21" min="21" style="148" width="6.69803921568628"/>
    <col collapsed="false" hidden="false" max="22" min="22" style="148" width="8.14901960784314"/>
    <col collapsed="false" hidden="false" max="24" min="23" style="148" width="5.52941176470588"/>
    <col collapsed="false" hidden="false" max="25" min="25" style="148" width="6.4078431372549"/>
    <col collapsed="false" hidden="false" max="26" min="26" style="148" width="5.52941176470588"/>
    <col collapsed="false" hidden="false" max="27" min="27" style="148" width="7.42745098039216"/>
    <col collapsed="false" hidden="false" max="28" min="28" style="148" width="5.52941176470588"/>
    <col collapsed="false" hidden="false" max="30" min="29" style="148" width="7.13725490196079"/>
    <col collapsed="false" hidden="false" max="31" min="31" style="148" width="9.31764705882353"/>
    <col collapsed="false" hidden="false" max="1025" min="32" style="0" width="9.44705882352941"/>
  </cols>
  <sheetData>
    <row collapsed="false" customFormat="false" customHeight="false" hidden="false" ht="14.75" outlineLevel="0" r="2">
      <c r="F2" s="149"/>
      <c r="G2" s="149"/>
      <c r="H2" s="149"/>
      <c r="I2" s="149"/>
      <c r="J2" s="149"/>
    </row>
    <row collapsed="false" customFormat="false" customHeight="false" hidden="false" ht="14.75" outlineLevel="0" r="3">
      <c r="C3" s="3" t="s">
        <v>1</v>
      </c>
      <c r="D3" s="3"/>
      <c r="F3" s="149"/>
      <c r="G3" s="149"/>
      <c r="H3" s="149"/>
      <c r="I3" s="149"/>
      <c r="J3" s="149"/>
      <c r="Q3" s="150"/>
      <c r="R3" s="151" t="s">
        <v>3</v>
      </c>
      <c r="S3" s="151"/>
      <c r="T3" s="151"/>
      <c r="U3" s="151"/>
    </row>
    <row collapsed="false" customFormat="false" customHeight="false" hidden="false" ht="14.75" outlineLevel="0" r="4">
      <c r="P4" s="148" t="s">
        <v>5</v>
      </c>
    </row>
    <row collapsed="false" customFormat="true" customHeight="false" hidden="false" ht="14.75" outlineLevel="0" r="5" s="1">
      <c r="D5" s="148"/>
      <c r="E5" s="148"/>
      <c r="F5" s="148"/>
      <c r="G5" s="148"/>
      <c r="H5" s="148" t="s">
        <v>6</v>
      </c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73"/>
      <c r="Z5" s="73"/>
      <c r="AA5" s="73"/>
      <c r="AB5" s="73"/>
      <c r="AC5" s="73"/>
      <c r="AD5" s="148"/>
      <c r="AE5" s="148"/>
    </row>
    <row collapsed="false" customFormat="true" customHeight="false" hidden="false" ht="14.75" outlineLevel="0" r="6" s="1">
      <c r="D6" s="75" t="s">
        <v>8</v>
      </c>
      <c r="E6" s="75"/>
      <c r="F6" s="75"/>
      <c r="G6" s="75"/>
      <c r="H6" s="75"/>
      <c r="I6" s="75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</row>
    <row collapsed="false" customFormat="false" customHeight="true" hidden="false" ht="15" outlineLevel="0" r="7">
      <c r="A7" s="53"/>
      <c r="B7" s="134"/>
      <c r="C7" s="135" t="s">
        <v>9</v>
      </c>
      <c r="D7" s="236" t="s">
        <v>10</v>
      </c>
      <c r="E7" s="237" t="s">
        <v>11</v>
      </c>
      <c r="F7" s="238" t="s">
        <v>12</v>
      </c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40"/>
      <c r="AF7" s="95"/>
      <c r="AG7" s="53"/>
      <c r="AH7" s="53"/>
      <c r="AI7" s="53"/>
      <c r="AJ7" s="53"/>
      <c r="AK7" s="53"/>
      <c r="AL7" s="53"/>
      <c r="AM7" s="53"/>
      <c r="AN7" s="53"/>
    </row>
    <row collapsed="false" customFormat="true" customHeight="true" hidden="false" ht="129.75" outlineLevel="0" r="8" s="156">
      <c r="A8" s="154"/>
      <c r="B8" s="134"/>
      <c r="C8" s="135"/>
      <c r="D8" s="236"/>
      <c r="E8" s="237"/>
      <c r="F8" s="241" t="s">
        <v>125</v>
      </c>
      <c r="G8" s="241" t="s">
        <v>126</v>
      </c>
      <c r="H8" s="241" t="s">
        <v>127</v>
      </c>
      <c r="I8" s="241" t="s">
        <v>16</v>
      </c>
      <c r="J8" s="241" t="s">
        <v>128</v>
      </c>
      <c r="K8" s="241" t="s">
        <v>58</v>
      </c>
      <c r="L8" s="242" t="s">
        <v>19</v>
      </c>
      <c r="M8" s="241" t="s">
        <v>18</v>
      </c>
      <c r="N8" s="241" t="s">
        <v>14</v>
      </c>
      <c r="O8" s="241" t="s">
        <v>110</v>
      </c>
      <c r="P8" s="241" t="s">
        <v>15</v>
      </c>
      <c r="Q8" s="241" t="s">
        <v>22</v>
      </c>
      <c r="R8" s="241" t="s">
        <v>62</v>
      </c>
      <c r="S8" s="241" t="s">
        <v>82</v>
      </c>
      <c r="T8" s="241" t="s">
        <v>86</v>
      </c>
      <c r="U8" s="241" t="s">
        <v>129</v>
      </c>
      <c r="V8" s="241" t="s">
        <v>63</v>
      </c>
      <c r="W8" s="241" t="s">
        <v>163</v>
      </c>
      <c r="X8" s="241" t="s">
        <v>24</v>
      </c>
      <c r="Y8" s="241" t="s">
        <v>113</v>
      </c>
      <c r="Z8" s="241" t="s">
        <v>32</v>
      </c>
      <c r="AA8" s="241" t="s">
        <v>31</v>
      </c>
      <c r="AB8" s="241" t="s">
        <v>30</v>
      </c>
      <c r="AC8" s="243" t="s">
        <v>130</v>
      </c>
      <c r="AD8" s="243" t="s">
        <v>131</v>
      </c>
      <c r="AE8" s="201"/>
      <c r="AF8" s="95"/>
      <c r="AG8" s="154"/>
      <c r="AH8" s="154"/>
      <c r="AI8" s="154"/>
      <c r="AJ8" s="154"/>
      <c r="AK8" s="154"/>
      <c r="AL8" s="154"/>
      <c r="AM8" s="154"/>
      <c r="AN8" s="154"/>
    </row>
    <row collapsed="false" customFormat="false" customHeight="false" hidden="false" ht="41.75" outlineLevel="0" r="9">
      <c r="A9" s="53"/>
      <c r="B9" s="110" t="s">
        <v>35</v>
      </c>
      <c r="C9" s="111" t="n">
        <v>153</v>
      </c>
      <c r="D9" s="244" t="s">
        <v>132</v>
      </c>
      <c r="E9" s="93" t="n">
        <v>150</v>
      </c>
      <c r="F9" s="51" t="n">
        <v>0.038</v>
      </c>
      <c r="G9" s="51" t="n">
        <v>0.047</v>
      </c>
      <c r="H9" s="51" t="n">
        <v>0.006</v>
      </c>
      <c r="I9" s="51" t="n">
        <v>0.005</v>
      </c>
      <c r="J9" s="51" t="n">
        <v>0.025</v>
      </c>
      <c r="K9" s="51" t="n">
        <v>0.005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93" t="n">
        <v>1E-005</v>
      </c>
      <c r="AD9" s="93"/>
      <c r="AE9" s="172"/>
      <c r="AF9" s="95"/>
      <c r="AG9" s="53"/>
      <c r="AH9" s="53"/>
      <c r="AI9" s="53"/>
      <c r="AJ9" s="53"/>
      <c r="AK9" s="53"/>
      <c r="AL9" s="53"/>
      <c r="AM9" s="53"/>
      <c r="AN9" s="53"/>
    </row>
    <row collapsed="false" customFormat="false" customHeight="false" hidden="false" ht="14.75" outlineLevel="0" r="10">
      <c r="A10" s="53"/>
      <c r="B10" s="161"/>
      <c r="C10" s="162" t="n">
        <v>300</v>
      </c>
      <c r="D10" s="163" t="s">
        <v>38</v>
      </c>
      <c r="E10" s="164" t="n">
        <v>200</v>
      </c>
      <c r="F10" s="51"/>
      <c r="G10" s="51"/>
      <c r="H10" s="51"/>
      <c r="I10" s="51" t="n">
        <v>0.01</v>
      </c>
      <c r="J10" s="51"/>
      <c r="K10" s="51"/>
      <c r="L10" s="193" t="n">
        <v>0.0005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Z10" s="51"/>
      <c r="AA10" s="51"/>
      <c r="AB10" s="51"/>
      <c r="AC10" s="93"/>
      <c r="AD10" s="93"/>
      <c r="AE10" s="172"/>
      <c r="AF10" s="95"/>
      <c r="AG10" s="53"/>
      <c r="AH10" s="53"/>
      <c r="AI10" s="53"/>
      <c r="AJ10" s="53"/>
      <c r="AK10" s="53"/>
      <c r="AL10" s="53"/>
      <c r="AM10" s="53"/>
      <c r="AN10" s="53"/>
    </row>
    <row collapsed="false" customFormat="false" customHeight="false" hidden="false" ht="14.75" outlineLevel="0" r="11">
      <c r="A11" s="53"/>
      <c r="B11" s="161"/>
      <c r="C11" s="111" t="n">
        <v>370</v>
      </c>
      <c r="D11" s="244" t="s">
        <v>133</v>
      </c>
      <c r="E11" s="93" t="n">
        <v>50</v>
      </c>
      <c r="F11" s="51"/>
      <c r="G11" s="51"/>
      <c r="H11" s="51"/>
      <c r="I11" s="51"/>
      <c r="J11" s="51"/>
      <c r="K11" s="51" t="n">
        <v>0.005</v>
      </c>
      <c r="L11" s="51"/>
      <c r="M11" s="51" t="n">
        <v>0.021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 t="n">
        <v>0.03</v>
      </c>
      <c r="AC11" s="93"/>
      <c r="AD11" s="93"/>
      <c r="AE11" s="172"/>
      <c r="AF11" s="95"/>
      <c r="AG11" s="53"/>
      <c r="AH11" s="53"/>
      <c r="AI11" s="53"/>
      <c r="AJ11" s="53"/>
      <c r="AK11" s="53"/>
      <c r="AL11" s="53"/>
      <c r="AM11" s="53"/>
      <c r="AN11" s="53"/>
    </row>
    <row collapsed="false" customFormat="false" customHeight="true" hidden="false" ht="12" outlineLevel="0" r="12">
      <c r="A12" s="53"/>
      <c r="B12" s="166"/>
      <c r="C12" s="111"/>
      <c r="D12" s="244"/>
      <c r="E12" s="93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93"/>
      <c r="AD12" s="93"/>
      <c r="AE12" s="172"/>
      <c r="AF12" s="95"/>
      <c r="AG12" s="53"/>
      <c r="AH12" s="53"/>
      <c r="AI12" s="53"/>
      <c r="AJ12" s="53"/>
      <c r="AK12" s="53"/>
      <c r="AL12" s="53"/>
      <c r="AM12" s="53"/>
      <c r="AN12" s="53"/>
    </row>
    <row collapsed="false" customFormat="false" customHeight="true" hidden="false" ht="14.75" outlineLevel="0" r="13">
      <c r="A13" s="53"/>
      <c r="B13" s="110" t="s">
        <v>39</v>
      </c>
      <c r="C13" s="111" t="n">
        <v>3</v>
      </c>
      <c r="D13" s="244" t="s">
        <v>134</v>
      </c>
      <c r="E13" s="93" t="n">
        <v>60</v>
      </c>
      <c r="F13" s="51"/>
      <c r="G13" s="51"/>
      <c r="H13" s="51"/>
      <c r="I13" s="51" t="n">
        <v>0.005</v>
      </c>
      <c r="J13" s="51"/>
      <c r="K13" s="51"/>
      <c r="L13" s="51"/>
      <c r="M13" s="51"/>
      <c r="N13" s="51"/>
      <c r="O13" s="51"/>
      <c r="P13" s="51" t="n">
        <v>0.001</v>
      </c>
      <c r="Q13" s="51"/>
      <c r="R13" s="51" t="n">
        <v>0.075</v>
      </c>
      <c r="S13" s="51" t="n">
        <v>0.01</v>
      </c>
      <c r="T13" s="51" t="n">
        <v>6E-005</v>
      </c>
      <c r="U13" s="51"/>
      <c r="V13" s="51"/>
      <c r="W13" s="51"/>
      <c r="X13" s="51" t="n">
        <v>0.005</v>
      </c>
      <c r="Y13" s="51"/>
      <c r="Z13" s="51"/>
      <c r="AA13" s="51"/>
      <c r="AB13" s="51"/>
      <c r="AC13" s="93"/>
      <c r="AD13" s="93"/>
      <c r="AE13" s="172"/>
      <c r="AF13" s="95"/>
      <c r="AG13" s="53"/>
      <c r="AH13" s="53"/>
      <c r="AI13" s="53"/>
      <c r="AJ13" s="53"/>
      <c r="AK13" s="53"/>
      <c r="AL13" s="53"/>
      <c r="AM13" s="53"/>
      <c r="AN13" s="53"/>
    </row>
    <row collapsed="false" customFormat="false" customHeight="false" hidden="false" ht="14.75" outlineLevel="0" r="14">
      <c r="A14" s="53"/>
      <c r="B14" s="110"/>
      <c r="C14" s="111" t="n">
        <v>45</v>
      </c>
      <c r="D14" s="244" t="s">
        <v>135</v>
      </c>
      <c r="E14" s="93" t="n">
        <v>200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 t="n">
        <v>0.001</v>
      </c>
      <c r="Q14" s="51" t="n">
        <v>0.0125</v>
      </c>
      <c r="R14" s="51"/>
      <c r="S14" s="51" t="n">
        <v>0.008</v>
      </c>
      <c r="T14" s="51"/>
      <c r="U14" s="51" t="n">
        <v>0.017</v>
      </c>
      <c r="V14" s="51" t="n">
        <v>0.12627</v>
      </c>
      <c r="W14" s="51"/>
      <c r="X14" s="51" t="n">
        <v>0.005</v>
      </c>
      <c r="Y14" s="51"/>
      <c r="Z14" s="51"/>
      <c r="AA14" s="51"/>
      <c r="AB14" s="51"/>
      <c r="AC14" s="93"/>
      <c r="AD14" s="93"/>
      <c r="AE14" s="172"/>
      <c r="AF14" s="95"/>
      <c r="AG14" s="53"/>
      <c r="AH14" s="53"/>
      <c r="AI14" s="53"/>
      <c r="AJ14" s="53"/>
      <c r="AK14" s="53"/>
      <c r="AL14" s="53"/>
      <c r="AM14" s="53"/>
      <c r="AN14" s="53"/>
    </row>
    <row collapsed="false" customFormat="true" customHeight="false" hidden="false" ht="14.75" outlineLevel="0" r="15" s="84">
      <c r="B15" s="110"/>
      <c r="C15" s="85" t="n">
        <v>206</v>
      </c>
      <c r="D15" s="245" t="s">
        <v>172</v>
      </c>
      <c r="E15" s="246" t="n">
        <v>240</v>
      </c>
      <c r="F15" s="247"/>
      <c r="G15" s="247"/>
      <c r="H15" s="247"/>
      <c r="I15" s="247"/>
      <c r="J15" s="247"/>
      <c r="K15" s="247"/>
      <c r="L15" s="247"/>
      <c r="M15" s="247"/>
      <c r="N15" s="247" t="n">
        <v>0.016</v>
      </c>
      <c r="O15" s="247" t="n">
        <v>0.0759</v>
      </c>
      <c r="P15" s="247" t="n">
        <v>0.0002</v>
      </c>
      <c r="Q15" s="247"/>
      <c r="R15" s="247"/>
      <c r="S15" s="247"/>
      <c r="T15" s="247"/>
      <c r="U15" s="247"/>
      <c r="V15" s="247"/>
      <c r="W15" s="247" t="n">
        <v>0.01</v>
      </c>
      <c r="X15" s="247" t="n">
        <v>0.003</v>
      </c>
      <c r="Y15" s="247"/>
      <c r="Z15" s="247" t="n">
        <v>0.036</v>
      </c>
      <c r="AA15" s="247"/>
      <c r="AB15" s="247"/>
      <c r="AC15" s="246"/>
      <c r="AD15" s="246"/>
      <c r="AE15" s="248"/>
      <c r="AF15" s="249" t="s">
        <v>173</v>
      </c>
    </row>
    <row collapsed="false" customFormat="false" customHeight="false" hidden="false" ht="14.75" outlineLevel="0" r="16">
      <c r="A16" s="53"/>
      <c r="B16" s="110"/>
      <c r="C16" s="111" t="n">
        <v>286</v>
      </c>
      <c r="D16" s="244" t="s">
        <v>137</v>
      </c>
      <c r="E16" s="93" t="n">
        <v>200</v>
      </c>
      <c r="F16" s="51"/>
      <c r="G16" s="51"/>
      <c r="H16" s="51"/>
      <c r="I16" s="51" t="n">
        <v>0.005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 t="n">
        <v>0.02</v>
      </c>
      <c r="Z16" s="51"/>
      <c r="AA16" s="51"/>
      <c r="AB16" s="51"/>
      <c r="AC16" s="93"/>
      <c r="AD16" s="93"/>
      <c r="AE16" s="172"/>
      <c r="AF16" s="95"/>
      <c r="AG16" s="53"/>
      <c r="AH16" s="53"/>
      <c r="AI16" s="53"/>
      <c r="AJ16" s="53"/>
      <c r="AK16" s="53"/>
      <c r="AL16" s="53"/>
      <c r="AM16" s="53"/>
      <c r="AN16" s="53"/>
    </row>
    <row collapsed="false" customFormat="true" customHeight="false" hidden="false" ht="14.75" outlineLevel="0" r="17" s="69">
      <c r="A17" s="53"/>
      <c r="B17" s="110"/>
      <c r="C17" s="111" t="s">
        <v>44</v>
      </c>
      <c r="D17" s="244" t="s">
        <v>45</v>
      </c>
      <c r="E17" s="93" t="n">
        <v>40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 t="n">
        <v>0.035</v>
      </c>
      <c r="AA17" s="51"/>
      <c r="AB17" s="51"/>
      <c r="AC17" s="93"/>
      <c r="AD17" s="93"/>
      <c r="AE17" s="172"/>
      <c r="AF17" s="95"/>
      <c r="AG17" s="53"/>
      <c r="AH17" s="53"/>
      <c r="AI17" s="53"/>
      <c r="AJ17" s="53"/>
      <c r="AK17" s="53"/>
      <c r="AL17" s="53"/>
      <c r="AM17" s="53"/>
      <c r="AN17" s="53"/>
    </row>
    <row collapsed="false" customFormat="false" customHeight="true" hidden="false" ht="14.75" outlineLevel="0" r="18">
      <c r="A18" s="53"/>
      <c r="B18" s="110" t="s">
        <v>46</v>
      </c>
      <c r="C18" s="111"/>
      <c r="D18" s="250" t="s">
        <v>47</v>
      </c>
      <c r="E18" s="220" t="n">
        <v>100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93"/>
      <c r="AD18" s="93" t="n">
        <v>0.1</v>
      </c>
      <c r="AE18" s="172"/>
      <c r="AF18" s="95"/>
      <c r="AG18" s="53"/>
      <c r="AH18" s="53"/>
      <c r="AI18" s="53"/>
      <c r="AJ18" s="53"/>
      <c r="AK18" s="53"/>
      <c r="AL18" s="53"/>
      <c r="AM18" s="53"/>
      <c r="AN18" s="53"/>
    </row>
    <row collapsed="false" customFormat="false" customHeight="true" hidden="false" ht="18" outlineLevel="0" r="19">
      <c r="A19" s="53"/>
      <c r="B19" s="110"/>
      <c r="C19" s="168"/>
      <c r="D19" s="251"/>
      <c r="E19" s="170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0"/>
      <c r="AD19" s="170"/>
      <c r="AE19" s="172"/>
      <c r="AF19" s="95"/>
      <c r="AG19" s="53"/>
      <c r="AH19" s="53"/>
      <c r="AI19" s="53"/>
      <c r="AJ19" s="53"/>
      <c r="AK19" s="53"/>
      <c r="AL19" s="53"/>
      <c r="AM19" s="53"/>
      <c r="AN19" s="53"/>
    </row>
    <row collapsed="false" customFormat="false" customHeight="false" hidden="false" ht="14.75" outlineLevel="0" r="20">
      <c r="A20" s="53"/>
      <c r="B20" s="47"/>
      <c r="C20" s="48"/>
      <c r="D20" s="252" t="s">
        <v>48</v>
      </c>
      <c r="E20" s="51"/>
      <c r="F20" s="51" t="n">
        <f aca="false">SUM(F9:F19)</f>
        <v>0.038</v>
      </c>
      <c r="G20" s="51" t="n">
        <f aca="false">SUM(G9:G19)</f>
        <v>0.047</v>
      </c>
      <c r="H20" s="51" t="n">
        <f aca="false">SUM(H9:H19)</f>
        <v>0.006</v>
      </c>
      <c r="I20" s="51" t="n">
        <f aca="false">SUM(I9:I19)</f>
        <v>0.025</v>
      </c>
      <c r="J20" s="51" t="n">
        <f aca="false">SUM(J9:J19)</f>
        <v>0.025</v>
      </c>
      <c r="K20" s="51" t="n">
        <f aca="false">SUM(K9:K19)</f>
        <v>0.01</v>
      </c>
      <c r="L20" s="51" t="n">
        <f aca="false">SUM(L9:L19)</f>
        <v>0.0005</v>
      </c>
      <c r="M20" s="51" t="n">
        <f aca="false">SUM(M9:M19)</f>
        <v>0.021</v>
      </c>
      <c r="N20" s="51" t="n">
        <v>0.016</v>
      </c>
      <c r="O20" s="51" t="n">
        <f aca="false">SUM(O9:O19)</f>
        <v>0.0759</v>
      </c>
      <c r="P20" s="51" t="n">
        <f aca="false">SUM(P9:P19)</f>
        <v>0.0022</v>
      </c>
      <c r="Q20" s="51" t="n">
        <f aca="false">SUM(Q9:Q19)</f>
        <v>0.0125</v>
      </c>
      <c r="R20" s="51" t="n">
        <f aca="false">SUM(R9:R19)</f>
        <v>0.075</v>
      </c>
      <c r="S20" s="51" t="n">
        <f aca="false">SUM(S9:S19)</f>
        <v>0.018</v>
      </c>
      <c r="T20" s="51" t="n">
        <f aca="false">SUM(T9:T19)</f>
        <v>6E-005</v>
      </c>
      <c r="U20" s="51" t="n">
        <f aca="false">SUM(U9:U19)</f>
        <v>0.017</v>
      </c>
      <c r="V20" s="51" t="n">
        <f aca="false">SUM(V9:V19)</f>
        <v>0.12627</v>
      </c>
      <c r="W20" s="51" t="n">
        <v>0.01</v>
      </c>
      <c r="X20" s="51" t="n">
        <f aca="false">SUM(X9:X19)</f>
        <v>0.013</v>
      </c>
      <c r="Y20" s="51" t="n">
        <f aca="false">SUM(Y9:Y19)</f>
        <v>0.02</v>
      </c>
      <c r="Z20" s="51" t="n">
        <f aca="false">SUM(Z9:Z19)</f>
        <v>0.071</v>
      </c>
      <c r="AA20" s="51" t="n">
        <f aca="false">SUM(AA9:AA19)</f>
        <v>0</v>
      </c>
      <c r="AB20" s="51" t="n">
        <f aca="false">SUM(AB9:AB19)</f>
        <v>0.03</v>
      </c>
      <c r="AC20" s="93" t="n">
        <f aca="false">SUM(AC9:AC19)</f>
        <v>1E-005</v>
      </c>
      <c r="AD20" s="93" t="n">
        <f aca="false">SUM(AD9:AD19)</f>
        <v>0.1</v>
      </c>
      <c r="AE20" s="253" t="n">
        <f aca="false">SUM(F20:AD20)</f>
        <v>0.75944</v>
      </c>
      <c r="AF20" s="95"/>
      <c r="AG20" s="53"/>
      <c r="AH20" s="53"/>
      <c r="AI20" s="53"/>
      <c r="AJ20" s="53"/>
      <c r="AK20" s="53"/>
      <c r="AL20" s="53"/>
      <c r="AM20" s="53"/>
      <c r="AN20" s="53"/>
    </row>
    <row collapsed="false" customFormat="false" customHeight="false" hidden="false" ht="14.75" outlineLevel="0" r="21">
      <c r="A21" s="53"/>
      <c r="B21" s="56"/>
      <c r="C21" s="48"/>
      <c r="D21" s="252" t="s">
        <v>49</v>
      </c>
      <c r="E21" s="51"/>
      <c r="F21" s="51" t="n">
        <f aca="false">SUM(F20*1)</f>
        <v>0.038</v>
      </c>
      <c r="G21" s="51" t="n">
        <f aca="false">SUM(G20*1)</f>
        <v>0.047</v>
      </c>
      <c r="H21" s="51" t="n">
        <f aca="false">SUM(H20*1)</f>
        <v>0.006</v>
      </c>
      <c r="I21" s="51" t="n">
        <f aca="false">SUM(I20*1)</f>
        <v>0.025</v>
      </c>
      <c r="J21" s="51" t="n">
        <f aca="false">SUM(J20*1)</f>
        <v>0.025</v>
      </c>
      <c r="K21" s="51" t="n">
        <f aca="false">SUM(K20*1)</f>
        <v>0.01</v>
      </c>
      <c r="L21" s="51" t="n">
        <f aca="false">SUM(L20*1)</f>
        <v>0.0005</v>
      </c>
      <c r="M21" s="51" t="n">
        <f aca="false">SUM(M20*1)</f>
        <v>0.021</v>
      </c>
      <c r="N21" s="51" t="n">
        <v>0.8</v>
      </c>
      <c r="O21" s="51" t="n">
        <f aca="false">SUM(O20*1)</f>
        <v>0.0759</v>
      </c>
      <c r="P21" s="51" t="n">
        <f aca="false">SUM(P20*1)</f>
        <v>0.0022</v>
      </c>
      <c r="Q21" s="51" t="n">
        <f aca="false">SUM(Q20*1)</f>
        <v>0.0125</v>
      </c>
      <c r="R21" s="51" t="n">
        <f aca="false">SUM(R20*1)</f>
        <v>0.075</v>
      </c>
      <c r="S21" s="51" t="n">
        <f aca="false">SUM(S20*1)</f>
        <v>0.018</v>
      </c>
      <c r="T21" s="51" t="n">
        <f aca="false">SUM(T20*1)</f>
        <v>6E-005</v>
      </c>
      <c r="U21" s="51" t="n">
        <f aca="false">SUM(U20*1)</f>
        <v>0.017</v>
      </c>
      <c r="V21" s="51" t="n">
        <f aca="false">SUM(V20*1)</f>
        <v>0.12627</v>
      </c>
      <c r="W21" s="51" t="n">
        <v>0.5</v>
      </c>
      <c r="X21" s="51" t="n">
        <f aca="false">SUM(X20*1)</f>
        <v>0.013</v>
      </c>
      <c r="Y21" s="51" t="n">
        <f aca="false">SUM(Y20*1)</f>
        <v>0.02</v>
      </c>
      <c r="Z21" s="51" t="n">
        <f aca="false">SUM(Z20*1)</f>
        <v>0.071</v>
      </c>
      <c r="AA21" s="51" t="n">
        <f aca="false">SUM(AA20*1)</f>
        <v>0</v>
      </c>
      <c r="AB21" s="51" t="n">
        <f aca="false">SUM(AB20*1)</f>
        <v>0.03</v>
      </c>
      <c r="AC21" s="51" t="n">
        <f aca="false">SUM(AC20*1)</f>
        <v>1E-005</v>
      </c>
      <c r="AD21" s="93" t="n">
        <f aca="false">SUM(AD20*1)</f>
        <v>0.1</v>
      </c>
      <c r="AE21" s="253" t="n">
        <f aca="false">SUM(F21:AD21)</f>
        <v>2.03344</v>
      </c>
      <c r="AF21" s="95"/>
      <c r="AG21" s="53"/>
      <c r="AH21" s="53"/>
      <c r="AI21" s="53"/>
      <c r="AJ21" s="53"/>
      <c r="AK21" s="53"/>
      <c r="AL21" s="53"/>
      <c r="AM21" s="53"/>
      <c r="AN21" s="53"/>
    </row>
    <row collapsed="false" customFormat="false" customHeight="false" hidden="false" ht="14.75" outlineLevel="0" r="22">
      <c r="A22" s="53"/>
      <c r="B22" s="56"/>
      <c r="C22" s="48"/>
      <c r="D22" s="252" t="s">
        <v>50</v>
      </c>
      <c r="E22" s="51"/>
      <c r="F22" s="60" t="n">
        <v>670</v>
      </c>
      <c r="G22" s="60" t="n">
        <v>45</v>
      </c>
      <c r="H22" s="60" t="n">
        <v>250</v>
      </c>
      <c r="I22" s="60" t="n">
        <v>90</v>
      </c>
      <c r="J22" s="60" t="n">
        <v>190</v>
      </c>
      <c r="K22" s="60" t="n">
        <v>649</v>
      </c>
      <c r="L22" s="60" t="n">
        <v>650</v>
      </c>
      <c r="M22" s="59" t="n">
        <v>711</v>
      </c>
      <c r="N22" s="59" t="n">
        <v>72</v>
      </c>
      <c r="O22" s="60" t="n">
        <v>242</v>
      </c>
      <c r="P22" s="60" t="n">
        <v>12</v>
      </c>
      <c r="Q22" s="59" t="n">
        <v>34</v>
      </c>
      <c r="R22" s="59" t="n">
        <v>35</v>
      </c>
      <c r="S22" s="59" t="n">
        <v>55</v>
      </c>
      <c r="T22" s="60" t="n">
        <v>3000</v>
      </c>
      <c r="U22" s="60" t="n">
        <v>40</v>
      </c>
      <c r="V22" s="60" t="n">
        <v>37</v>
      </c>
      <c r="W22" s="60" t="n">
        <v>48</v>
      </c>
      <c r="X22" s="60" t="n">
        <v>120</v>
      </c>
      <c r="Y22" s="60" t="n">
        <v>300</v>
      </c>
      <c r="Z22" s="59" t="n">
        <v>71</v>
      </c>
      <c r="AA22" s="59" t="n">
        <v>76</v>
      </c>
      <c r="AB22" s="59" t="n">
        <v>130</v>
      </c>
      <c r="AC22" s="60" t="n">
        <v>1113</v>
      </c>
      <c r="AD22" s="59" t="n">
        <v>180</v>
      </c>
      <c r="AE22" s="253"/>
      <c r="AF22" s="95"/>
      <c r="AG22" s="53"/>
      <c r="AH22" s="53"/>
      <c r="AI22" s="53"/>
      <c r="AJ22" s="53"/>
      <c r="AK22" s="53"/>
      <c r="AL22" s="53"/>
      <c r="AM22" s="53"/>
      <c r="AN22" s="53"/>
    </row>
    <row collapsed="false" customFormat="false" customHeight="false" hidden="false" ht="14.75" outlineLevel="0" r="23">
      <c r="A23" s="53"/>
      <c r="B23" s="97"/>
      <c r="C23" s="98"/>
      <c r="D23" s="254" t="s">
        <v>51</v>
      </c>
      <c r="E23" s="124"/>
      <c r="F23" s="124" t="n">
        <f aca="false">SUM(F21*F22)</f>
        <v>25.46</v>
      </c>
      <c r="G23" s="124" t="n">
        <f aca="false">SUM(G21*G22)</f>
        <v>2.115</v>
      </c>
      <c r="H23" s="124" t="n">
        <f aca="false">SUM(H21*H22)</f>
        <v>1.5</v>
      </c>
      <c r="I23" s="124" t="n">
        <f aca="false">SUM(I21*I22)</f>
        <v>2.25</v>
      </c>
      <c r="J23" s="124" t="n">
        <f aca="false">SUM(J21*J22)</f>
        <v>4.75</v>
      </c>
      <c r="K23" s="124" t="n">
        <f aca="false">SUM(K21*K22)</f>
        <v>6.49</v>
      </c>
      <c r="L23" s="124" t="n">
        <f aca="false">SUM(L21*L22)</f>
        <v>0.325</v>
      </c>
      <c r="M23" s="124" t="n">
        <f aca="false">SUM(M21*M22)</f>
        <v>14.931</v>
      </c>
      <c r="N23" s="124" t="n">
        <f aca="false">SUM(N22*N21)</f>
        <v>57.6</v>
      </c>
      <c r="O23" s="124" t="n">
        <f aca="false">SUM(O21*O22)</f>
        <v>18.3678</v>
      </c>
      <c r="P23" s="124" t="n">
        <f aca="false">SUM(P21*P22)</f>
        <v>0.0264</v>
      </c>
      <c r="Q23" s="124" t="n">
        <f aca="false">SUM(Q21*Q22)</f>
        <v>0.425</v>
      </c>
      <c r="R23" s="124" t="n">
        <f aca="false">SUM(R21*R22)</f>
        <v>2.625</v>
      </c>
      <c r="S23" s="124" t="n">
        <f aca="false">SUM(S21*S22)</f>
        <v>0.99</v>
      </c>
      <c r="T23" s="124" t="n">
        <f aca="false">SUM(T21*T22)</f>
        <v>0.18</v>
      </c>
      <c r="U23" s="124" t="n">
        <f aca="false">SUM(U21*U22)</f>
        <v>0.68</v>
      </c>
      <c r="V23" s="124" t="n">
        <f aca="false">SUM(V21*V22)</f>
        <v>4.67199</v>
      </c>
      <c r="W23" s="124" t="n">
        <f aca="false">SUM(W22*W21)</f>
        <v>24</v>
      </c>
      <c r="X23" s="124" t="n">
        <f aca="false">SUM(X21*X22)</f>
        <v>1.56</v>
      </c>
      <c r="Y23" s="124" t="n">
        <f aca="false">SUM(Y21*Y22)</f>
        <v>6</v>
      </c>
      <c r="Z23" s="124" t="n">
        <f aca="false">SUM(Z21*Z22)</f>
        <v>5.041</v>
      </c>
      <c r="AA23" s="124" t="n">
        <f aca="false">SUM(AA21*AA22)</f>
        <v>0</v>
      </c>
      <c r="AB23" s="124" t="n">
        <f aca="false">SUM(AB21*AB22)</f>
        <v>3.9</v>
      </c>
      <c r="AC23" s="124" t="n">
        <f aca="false">SUM(AC21*AC22)</f>
        <v>0.01113</v>
      </c>
      <c r="AD23" s="125" t="n">
        <f aca="false">SUM(AD21*AD22)</f>
        <v>18</v>
      </c>
      <c r="AE23" s="255" t="n">
        <f aca="false">SUM(F23:AD23)</f>
        <v>201.89932</v>
      </c>
      <c r="AF23" s="95"/>
      <c r="AG23" s="53"/>
      <c r="AH23" s="53"/>
      <c r="AI23" s="53"/>
      <c r="AJ23" s="53"/>
      <c r="AK23" s="53"/>
      <c r="AL23" s="53"/>
      <c r="AM23" s="53"/>
      <c r="AN23" s="53"/>
    </row>
    <row collapsed="false" customFormat="false" customHeight="false" hidden="false" ht="14.75" outlineLevel="0" r="24">
      <c r="A24" s="53"/>
      <c r="B24" s="53"/>
      <c r="C24" s="53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95"/>
      <c r="AG24" s="53"/>
      <c r="AH24" s="53"/>
      <c r="AI24" s="53"/>
      <c r="AJ24" s="53"/>
      <c r="AK24" s="53"/>
      <c r="AL24" s="53"/>
      <c r="AM24" s="53"/>
      <c r="AN24" s="53"/>
    </row>
    <row collapsed="false" customFormat="false" customHeight="false" hidden="false" ht="14.75" outlineLevel="0" r="25">
      <c r="A25" s="53"/>
      <c r="B25" s="53"/>
      <c r="C25" s="53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95"/>
      <c r="AG25" s="53"/>
      <c r="AH25" s="53"/>
      <c r="AI25" s="53"/>
      <c r="AJ25" s="53"/>
      <c r="AK25" s="53"/>
      <c r="AL25" s="53"/>
      <c r="AM25" s="53"/>
      <c r="AN25" s="53"/>
    </row>
    <row collapsed="false" customFormat="false" customHeight="false" hidden="false" ht="14.75" outlineLevel="0" r="26">
      <c r="A26" s="53"/>
      <c r="B26" s="53"/>
      <c r="C26" s="53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53"/>
      <c r="AG26" s="53"/>
      <c r="AH26" s="53"/>
      <c r="AI26" s="53"/>
      <c r="AJ26" s="53"/>
      <c r="AK26" s="53"/>
      <c r="AL26" s="53"/>
      <c r="AM26" s="53"/>
      <c r="AN26" s="53"/>
    </row>
  </sheetData>
  <mergeCells count="7">
    <mergeCell ref="C3:D3"/>
    <mergeCell ref="B7:B8"/>
    <mergeCell ref="C7:C8"/>
    <mergeCell ref="D7:D8"/>
    <mergeCell ref="E7:E8"/>
    <mergeCell ref="B13:B17"/>
    <mergeCell ref="B18:B1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AC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30588235294118"/>
    <col collapsed="false" hidden="false" max="2" min="2" style="0" width="4.07843137254902"/>
    <col collapsed="false" hidden="false" max="3" min="3" style="0" width="4.8"/>
    <col collapsed="false" hidden="false" max="4" min="4" style="0" width="22.4235294117647"/>
    <col collapsed="false" hidden="false" max="5" min="5" style="0" width="4.95686274509804"/>
    <col collapsed="false" hidden="false" max="24" min="6" style="256" width="8.01176470588235"/>
    <col collapsed="false" hidden="false" max="25" min="25" style="96" width="8.01176470588235"/>
    <col collapsed="false" hidden="false" max="28" min="26" style="256" width="8.01176470588235"/>
    <col collapsed="false" hidden="false" max="29" min="29" style="0" width="12.0823529411765"/>
    <col collapsed="false" hidden="false" max="1025" min="30" style="0" width="9.44705882352941"/>
  </cols>
  <sheetData>
    <row collapsed="false" customFormat="false" customHeight="false" hidden="false" ht="18.35" outlineLevel="0" r="2">
      <c r="J2" s="257" t="s">
        <v>0</v>
      </c>
    </row>
    <row collapsed="false" customFormat="false" customHeight="false" hidden="false" ht="14.75" outlineLevel="0" r="3">
      <c r="C3" s="3" t="s">
        <v>1</v>
      </c>
      <c r="D3" s="3"/>
      <c r="E3" s="3"/>
      <c r="F3" s="3"/>
      <c r="I3" s="256" t="s">
        <v>2</v>
      </c>
      <c r="M3" s="258"/>
      <c r="N3" s="258" t="s">
        <v>3</v>
      </c>
      <c r="O3" s="258"/>
      <c r="P3" s="258"/>
      <c r="Q3" s="258"/>
    </row>
    <row collapsed="false" customFormat="false" customHeight="false" hidden="false" ht="14.75" outlineLevel="0" r="4">
      <c r="I4" s="256" t="s">
        <v>4</v>
      </c>
      <c r="M4" s="256" t="s">
        <v>5</v>
      </c>
    </row>
    <row collapsed="false" customFormat="false" customHeight="false" hidden="false" ht="14.75" outlineLevel="0" r="5">
      <c r="H5" s="256" t="s">
        <v>6</v>
      </c>
      <c r="X5" s="259" t="s">
        <v>174</v>
      </c>
      <c r="Y5" s="259"/>
    </row>
    <row collapsed="false" customFormat="false" customHeight="true" hidden="false" ht="16.5" outlineLevel="0" r="6">
      <c r="D6" s="6" t="s">
        <v>8</v>
      </c>
      <c r="E6" s="6"/>
      <c r="F6" s="260"/>
      <c r="G6" s="260"/>
      <c r="H6" s="260"/>
      <c r="I6" s="260"/>
    </row>
    <row collapsed="false" customFormat="false" customHeight="true" hidden="false" ht="15" outlineLevel="0" r="7">
      <c r="B7" s="7"/>
      <c r="C7" s="8" t="s">
        <v>9</v>
      </c>
      <c r="D7" s="9" t="s">
        <v>10</v>
      </c>
      <c r="E7" s="10" t="s">
        <v>11</v>
      </c>
      <c r="F7" s="261" t="s">
        <v>12</v>
      </c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</row>
    <row collapsed="false" customFormat="false" customHeight="true" hidden="false" ht="150" outlineLevel="0" r="8">
      <c r="B8" s="7"/>
      <c r="C8" s="8"/>
      <c r="D8" s="9"/>
      <c r="E8" s="10"/>
      <c r="F8" s="262" t="s">
        <v>13</v>
      </c>
      <c r="G8" s="262" t="s">
        <v>14</v>
      </c>
      <c r="H8" s="262" t="s">
        <v>15</v>
      </c>
      <c r="I8" s="262" t="s">
        <v>16</v>
      </c>
      <c r="J8" s="262" t="s">
        <v>17</v>
      </c>
      <c r="K8" s="262" t="s">
        <v>18</v>
      </c>
      <c r="L8" s="262" t="s">
        <v>19</v>
      </c>
      <c r="M8" s="262" t="s">
        <v>20</v>
      </c>
      <c r="N8" s="262" t="s">
        <v>21</v>
      </c>
      <c r="O8" s="262" t="s">
        <v>22</v>
      </c>
      <c r="P8" s="262" t="s">
        <v>23</v>
      </c>
      <c r="Q8" s="262" t="s">
        <v>24</v>
      </c>
      <c r="R8" s="262" t="s">
        <v>25</v>
      </c>
      <c r="S8" s="262" t="s">
        <v>26</v>
      </c>
      <c r="T8" s="262" t="s">
        <v>27</v>
      </c>
      <c r="U8" s="262" t="s">
        <v>28</v>
      </c>
      <c r="V8" s="262" t="s">
        <v>29</v>
      </c>
      <c r="W8" s="262" t="s">
        <v>30</v>
      </c>
      <c r="X8" s="262" t="s">
        <v>31</v>
      </c>
      <c r="Y8" s="242" t="s">
        <v>32</v>
      </c>
      <c r="Z8" s="262" t="s">
        <v>33</v>
      </c>
      <c r="AA8" s="262" t="s">
        <v>143</v>
      </c>
      <c r="AB8" s="46"/>
    </row>
    <row collapsed="false" customFormat="false" customHeight="true" hidden="false" ht="15" outlineLevel="0" r="9">
      <c r="B9" s="15" t="s">
        <v>35</v>
      </c>
      <c r="C9" s="16" t="n">
        <v>183</v>
      </c>
      <c r="D9" s="17" t="s">
        <v>36</v>
      </c>
      <c r="E9" s="18" t="n">
        <v>200</v>
      </c>
      <c r="F9" s="41" t="n">
        <v>0.03</v>
      </c>
      <c r="G9" s="41" t="n">
        <v>0.106</v>
      </c>
      <c r="H9" s="41" t="n">
        <v>0.001</v>
      </c>
      <c r="I9" s="41" t="n">
        <v>0.005</v>
      </c>
      <c r="J9" s="41" t="n">
        <v>0.005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193"/>
      <c r="Z9" s="41"/>
      <c r="AA9" s="263"/>
      <c r="AB9" s="46"/>
    </row>
    <row collapsed="false" customFormat="false" customHeight="true" hidden="false" ht="15" outlineLevel="0" r="10">
      <c r="B10" s="22"/>
      <c r="C10" s="16" t="n">
        <v>376</v>
      </c>
      <c r="D10" s="17" t="s">
        <v>37</v>
      </c>
      <c r="E10" s="18" t="n">
        <v>65</v>
      </c>
      <c r="F10" s="41"/>
      <c r="G10" s="41"/>
      <c r="H10" s="41"/>
      <c r="I10" s="41"/>
      <c r="J10" s="41" t="n">
        <v>0.005</v>
      </c>
      <c r="K10" s="41" t="n">
        <v>0.017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 t="n">
        <v>0.03</v>
      </c>
      <c r="X10" s="41"/>
      <c r="Y10" s="193"/>
      <c r="Z10" s="41"/>
      <c r="AA10" s="263"/>
      <c r="AB10" s="46"/>
    </row>
    <row collapsed="false" customFormat="false" customHeight="true" hidden="false" ht="15" outlineLevel="0" r="11">
      <c r="B11" s="22"/>
      <c r="C11" s="16" t="n">
        <v>300</v>
      </c>
      <c r="D11" s="17" t="s">
        <v>38</v>
      </c>
      <c r="E11" s="18" t="n">
        <v>200</v>
      </c>
      <c r="F11" s="41"/>
      <c r="G11" s="41"/>
      <c r="H11" s="41"/>
      <c r="I11" s="41" t="n">
        <v>0.015</v>
      </c>
      <c r="J11" s="41"/>
      <c r="K11" s="41"/>
      <c r="L11" s="41" t="n">
        <v>0.0005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193"/>
      <c r="Z11" s="41" t="n">
        <v>2E-005</v>
      </c>
      <c r="AA11" s="263"/>
      <c r="AB11" s="46"/>
    </row>
    <row collapsed="false" customFormat="false" customHeight="true" hidden="false" ht="15" outlineLevel="0" r="12">
      <c r="B12" s="23"/>
      <c r="C12" s="16"/>
      <c r="D12" s="17"/>
      <c r="E12" s="18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193"/>
      <c r="Z12" s="41"/>
      <c r="AA12" s="263"/>
      <c r="AB12" s="46"/>
    </row>
    <row collapsed="false" customFormat="false" customHeight="true" hidden="false" ht="15" outlineLevel="0" r="13">
      <c r="B13" s="15" t="s">
        <v>39</v>
      </c>
      <c r="C13" s="16" t="n">
        <v>16</v>
      </c>
      <c r="D13" s="17" t="s">
        <v>40</v>
      </c>
      <c r="E13" s="18" t="n">
        <v>60</v>
      </c>
      <c r="F13" s="41"/>
      <c r="G13" s="41"/>
      <c r="H13" s="41"/>
      <c r="I13" s="41"/>
      <c r="J13" s="41"/>
      <c r="K13" s="41"/>
      <c r="L13" s="41"/>
      <c r="M13" s="41" t="n">
        <v>0.061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193"/>
      <c r="Z13" s="41"/>
      <c r="AA13" s="263"/>
      <c r="AB13" s="46"/>
    </row>
    <row collapsed="false" customFormat="false" customHeight="true" hidden="false" ht="15" outlineLevel="0" r="14">
      <c r="B14" s="22"/>
      <c r="C14" s="16" t="n">
        <v>56</v>
      </c>
      <c r="D14" s="17" t="s">
        <v>41</v>
      </c>
      <c r="E14" s="18" t="n">
        <v>200</v>
      </c>
      <c r="F14" s="41"/>
      <c r="G14" s="41"/>
      <c r="H14" s="41" t="n">
        <v>0.0005</v>
      </c>
      <c r="I14" s="41"/>
      <c r="J14" s="41" t="n">
        <v>0.005</v>
      </c>
      <c r="K14" s="41"/>
      <c r="L14" s="41"/>
      <c r="M14" s="41"/>
      <c r="N14" s="41" t="n">
        <v>0.018</v>
      </c>
      <c r="O14" s="41" t="n">
        <v>0.0085</v>
      </c>
      <c r="P14" s="41" t="n">
        <v>0.01254</v>
      </c>
      <c r="Q14" s="41"/>
      <c r="R14" s="41"/>
      <c r="S14" s="41"/>
      <c r="T14" s="41"/>
      <c r="U14" s="41"/>
      <c r="V14" s="41"/>
      <c r="W14" s="41"/>
      <c r="X14" s="41"/>
      <c r="Y14" s="193"/>
      <c r="Z14" s="41"/>
      <c r="AA14" s="263"/>
      <c r="AB14" s="46"/>
    </row>
    <row collapsed="false" customFormat="false" customHeight="true" hidden="false" ht="15" outlineLevel="0" r="15">
      <c r="B15" s="22"/>
      <c r="C15" s="16" t="n">
        <v>212</v>
      </c>
      <c r="D15" s="17" t="s">
        <v>42</v>
      </c>
      <c r="E15" s="18" t="n">
        <v>90</v>
      </c>
      <c r="F15" s="41"/>
      <c r="G15" s="41"/>
      <c r="H15" s="41" t="n">
        <v>0.0005</v>
      </c>
      <c r="I15" s="41"/>
      <c r="J15" s="41"/>
      <c r="K15" s="41"/>
      <c r="L15" s="41"/>
      <c r="M15" s="41"/>
      <c r="N15" s="41"/>
      <c r="O15" s="41"/>
      <c r="P15" s="41" t="n">
        <v>0.005</v>
      </c>
      <c r="Q15" s="41"/>
      <c r="R15" s="41" t="n">
        <v>0.085322</v>
      </c>
      <c r="S15" s="41"/>
      <c r="T15" s="41"/>
      <c r="U15" s="41"/>
      <c r="V15" s="41"/>
      <c r="W15" s="41"/>
      <c r="X15" s="41"/>
      <c r="Y15" s="193"/>
      <c r="Z15" s="41"/>
      <c r="AA15" s="263"/>
      <c r="AB15" s="46"/>
    </row>
    <row collapsed="false" customFormat="false" customHeight="true" hidden="false" ht="15" outlineLevel="0" r="16">
      <c r="B16" s="22"/>
      <c r="C16" s="16" t="n">
        <v>283</v>
      </c>
      <c r="D16" s="17" t="s">
        <v>43</v>
      </c>
      <c r="E16" s="18" t="n">
        <v>200</v>
      </c>
      <c r="F16" s="41"/>
      <c r="G16" s="41"/>
      <c r="H16" s="41"/>
      <c r="I16" s="41" t="n">
        <v>0.013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 t="n">
        <v>0.025</v>
      </c>
      <c r="W16" s="41"/>
      <c r="X16" s="41"/>
      <c r="Y16" s="193"/>
      <c r="Z16" s="41"/>
      <c r="AA16" s="263"/>
      <c r="AB16" s="46"/>
    </row>
    <row collapsed="false" customFormat="true" customHeight="true" hidden="false" ht="15" outlineLevel="0" r="17" s="1">
      <c r="B17" s="24"/>
      <c r="C17" s="25" t="s">
        <v>44</v>
      </c>
      <c r="D17" s="26" t="s">
        <v>45</v>
      </c>
      <c r="E17" s="27" t="n">
        <v>40</v>
      </c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 t="n">
        <v>0.035</v>
      </c>
      <c r="Z17" s="193"/>
      <c r="AA17" s="194"/>
      <c r="AB17" s="264"/>
    </row>
    <row collapsed="false" customFormat="false" customHeight="true" hidden="false" ht="15" outlineLevel="0" r="18">
      <c r="B18" s="22"/>
      <c r="C18" s="30"/>
      <c r="D18" s="31"/>
      <c r="E18" s="3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  <c r="Z18" s="43"/>
      <c r="AA18" s="45"/>
      <c r="AB18" s="46"/>
    </row>
    <row collapsed="false" customFormat="false" customHeight="true" hidden="false" ht="15" outlineLevel="0" r="19">
      <c r="B19" s="36" t="s">
        <v>46</v>
      </c>
      <c r="C19" s="25"/>
      <c r="D19" s="26" t="s">
        <v>47</v>
      </c>
      <c r="E19" s="17"/>
      <c r="F19" s="41"/>
      <c r="G19" s="41"/>
      <c r="H19" s="41"/>
      <c r="I19" s="41"/>
      <c r="J19" s="42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4"/>
      <c r="Z19" s="43"/>
      <c r="AA19" s="45" t="n">
        <v>0.1</v>
      </c>
      <c r="AB19" s="46"/>
    </row>
    <row collapsed="false" customFormat="false" customHeight="true" hidden="false" ht="15" outlineLevel="0" r="20">
      <c r="B20" s="36"/>
      <c r="C20" s="38"/>
      <c r="D20" s="39"/>
      <c r="E20" s="17"/>
      <c r="F20" s="41"/>
      <c r="G20" s="41"/>
      <c r="H20" s="41"/>
      <c r="I20" s="41"/>
      <c r="J20" s="42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  <c r="Z20" s="43"/>
      <c r="AA20" s="45"/>
      <c r="AB20" s="46"/>
    </row>
    <row collapsed="false" customFormat="false" customHeight="false" hidden="false" ht="14.75" outlineLevel="0" r="21">
      <c r="B21" s="47"/>
      <c r="C21" s="48"/>
      <c r="D21" s="48" t="s">
        <v>48</v>
      </c>
      <c r="E21" s="226"/>
      <c r="F21" s="50" t="n">
        <f aca="false">SUM(F9:F18)</f>
        <v>0.03</v>
      </c>
      <c r="G21" s="50" t="n">
        <f aca="false">SUM(G9:G18)</f>
        <v>0.106</v>
      </c>
      <c r="H21" s="50" t="n">
        <f aca="false">SUM(H9:H18)</f>
        <v>0.002</v>
      </c>
      <c r="I21" s="50" t="n">
        <f aca="false">SUM(I9:I18)</f>
        <v>0.033</v>
      </c>
      <c r="J21" s="51" t="n">
        <f aca="false">SUM(J9:J18)</f>
        <v>0.015</v>
      </c>
      <c r="K21" s="51" t="n">
        <f aca="false">SUM(K9:K18)</f>
        <v>0.017</v>
      </c>
      <c r="L21" s="51" t="n">
        <f aca="false">SUM(L9:L18)</f>
        <v>0.0005</v>
      </c>
      <c r="M21" s="51" t="n">
        <f aca="false">SUM(M9:M18)</f>
        <v>0.061</v>
      </c>
      <c r="N21" s="51" t="n">
        <f aca="false">SUM(N9:N18)</f>
        <v>0.018</v>
      </c>
      <c r="O21" s="51" t="n">
        <f aca="false">SUM(O9:O18)</f>
        <v>0.0085</v>
      </c>
      <c r="P21" s="51" t="n">
        <f aca="false">SUM(P9:P18)</f>
        <v>0.01754</v>
      </c>
      <c r="Q21" s="51" t="n">
        <f aca="false">SUM(Q9:Q18)</f>
        <v>0</v>
      </c>
      <c r="R21" s="51" t="n">
        <f aca="false">SUM(R9:R18)</f>
        <v>0.085322</v>
      </c>
      <c r="S21" s="51" t="n">
        <f aca="false">SUM(S9:S18)</f>
        <v>0</v>
      </c>
      <c r="T21" s="51" t="n">
        <f aca="false">SUM(T9:T18)</f>
        <v>0</v>
      </c>
      <c r="U21" s="51" t="n">
        <f aca="false">SUM(U9:U18)</f>
        <v>0</v>
      </c>
      <c r="V21" s="51" t="n">
        <f aca="false">SUM(V9:V18)</f>
        <v>0.025</v>
      </c>
      <c r="W21" s="51" t="n">
        <f aca="false">SUM(W9:W18)</f>
        <v>0.03</v>
      </c>
      <c r="X21" s="51" t="n">
        <f aca="false">SUM(X9:X18)</f>
        <v>0</v>
      </c>
      <c r="Y21" s="51" t="n">
        <f aca="false">SUM(Y9:Y18)</f>
        <v>0.035</v>
      </c>
      <c r="Z21" s="51" t="n">
        <f aca="false">SUM(Z9:Z18)</f>
        <v>2E-005</v>
      </c>
      <c r="AA21" s="51" t="n">
        <f aca="false">SUM(AA9:AA20)</f>
        <v>0.1</v>
      </c>
      <c r="AB21" s="52" t="n">
        <f aca="false">SUM(F21:AA21)</f>
        <v>0.583882</v>
      </c>
      <c r="AC21" s="265"/>
    </row>
    <row collapsed="false" customFormat="false" customHeight="false" hidden="false" ht="14.75" outlineLevel="0" r="22">
      <c r="B22" s="47"/>
      <c r="C22" s="54"/>
      <c r="D22" s="54" t="s">
        <v>49</v>
      </c>
      <c r="E22" s="112"/>
      <c r="F22" s="51" t="n">
        <f aca="false">SUM(F21*50)</f>
        <v>1.5</v>
      </c>
      <c r="G22" s="51" t="n">
        <f aca="false">SUM(G21*50)</f>
        <v>5.3</v>
      </c>
      <c r="H22" s="51" t="n">
        <f aca="false">SUM(H21*50)</f>
        <v>0.1</v>
      </c>
      <c r="I22" s="51" t="n">
        <f aca="false">SUM(I21*50)</f>
        <v>1.65</v>
      </c>
      <c r="J22" s="51" t="n">
        <f aca="false">SUM(J21*50)</f>
        <v>0.75</v>
      </c>
      <c r="K22" s="51" t="n">
        <f aca="false">SUM(K21*50)</f>
        <v>0.85</v>
      </c>
      <c r="L22" s="51" t="n">
        <f aca="false">SUM(L21*50)</f>
        <v>0.025</v>
      </c>
      <c r="M22" s="51" t="n">
        <f aca="false">SUM(M21*50)</f>
        <v>3.05</v>
      </c>
      <c r="N22" s="51" t="n">
        <f aca="false">SUM(N21*50)</f>
        <v>0.9</v>
      </c>
      <c r="O22" s="51" t="n">
        <f aca="false">SUM(O21*50)</f>
        <v>0.425</v>
      </c>
      <c r="P22" s="51" t="n">
        <f aca="false">SUM(P21*50)</f>
        <v>0.877</v>
      </c>
      <c r="Q22" s="51" t="n">
        <f aca="false">SUM(Q21*50)</f>
        <v>0</v>
      </c>
      <c r="R22" s="51" t="n">
        <f aca="false">SUM(R21*50)</f>
        <v>4.2661</v>
      </c>
      <c r="S22" s="51" t="n">
        <f aca="false">SUM(S21*50)</f>
        <v>0</v>
      </c>
      <c r="T22" s="51" t="n">
        <f aca="false">SUM(T21*50)</f>
        <v>0</v>
      </c>
      <c r="U22" s="51" t="n">
        <f aca="false">SUM(U21*50)</f>
        <v>0</v>
      </c>
      <c r="V22" s="51" t="n">
        <f aca="false">SUM(V21*50)</f>
        <v>1.25</v>
      </c>
      <c r="W22" s="51" t="n">
        <f aca="false">SUM(W21*50)</f>
        <v>1.5</v>
      </c>
      <c r="X22" s="51" t="n">
        <f aca="false">SUM(X21*50)</f>
        <v>0</v>
      </c>
      <c r="Y22" s="51" t="n">
        <f aca="false">SUM(Y21*50)</f>
        <v>1.75</v>
      </c>
      <c r="Z22" s="51" t="n">
        <f aca="false">SUM(Z21*50)</f>
        <v>0.001</v>
      </c>
      <c r="AA22" s="51" t="n">
        <f aca="false">SUM(AA21*50)</f>
        <v>5</v>
      </c>
      <c r="AB22" s="52" t="n">
        <f aca="false">SUM(F22:AA22)</f>
        <v>29.1941</v>
      </c>
      <c r="AC22" s="53"/>
    </row>
    <row collapsed="false" customFormat="false" customHeight="false" hidden="false" ht="14.75" outlineLevel="0" r="23">
      <c r="B23" s="56"/>
      <c r="C23" s="57"/>
      <c r="D23" s="57" t="s">
        <v>50</v>
      </c>
      <c r="E23" s="142"/>
      <c r="F23" s="59" t="n">
        <v>50</v>
      </c>
      <c r="G23" s="59" t="n">
        <v>72</v>
      </c>
      <c r="H23" s="60" t="n">
        <v>12</v>
      </c>
      <c r="I23" s="60" t="n">
        <v>90</v>
      </c>
      <c r="J23" s="60" t="n">
        <v>649</v>
      </c>
      <c r="K23" s="59" t="n">
        <v>711</v>
      </c>
      <c r="L23" s="59" t="n">
        <v>550</v>
      </c>
      <c r="M23" s="59" t="n">
        <v>100</v>
      </c>
      <c r="N23" s="59" t="n">
        <v>54</v>
      </c>
      <c r="O23" s="59" t="n">
        <v>34</v>
      </c>
      <c r="P23" s="59" t="n">
        <v>55</v>
      </c>
      <c r="Q23" s="60" t="n">
        <v>120</v>
      </c>
      <c r="R23" s="59" t="n">
        <v>242</v>
      </c>
      <c r="S23" s="59" t="n">
        <v>35</v>
      </c>
      <c r="T23" s="60" t="n">
        <v>230</v>
      </c>
      <c r="U23" s="59" t="n">
        <v>48</v>
      </c>
      <c r="V23" s="59" t="n">
        <v>150</v>
      </c>
      <c r="W23" s="59" t="n">
        <v>130</v>
      </c>
      <c r="X23" s="59" t="n">
        <v>76</v>
      </c>
      <c r="Y23" s="59" t="n">
        <v>71</v>
      </c>
      <c r="Z23" s="59" t="n">
        <v>6216</v>
      </c>
      <c r="AA23" s="59" t="n">
        <v>210</v>
      </c>
      <c r="AB23" s="61"/>
      <c r="AC23" s="53"/>
    </row>
    <row collapsed="false" customFormat="false" customHeight="false" hidden="false" ht="14.75" outlineLevel="0" r="24">
      <c r="B24" s="62"/>
      <c r="C24" s="63"/>
      <c r="D24" s="64" t="s">
        <v>51</v>
      </c>
      <c r="E24" s="230"/>
      <c r="F24" s="66" t="n">
        <f aca="false">SUM(F22*F23)</f>
        <v>75</v>
      </c>
      <c r="G24" s="66" t="n">
        <f aca="false">SUM(G22*G23)</f>
        <v>381.6</v>
      </c>
      <c r="H24" s="66" t="n">
        <f aca="false">SUM(H22*H23)</f>
        <v>1.2</v>
      </c>
      <c r="I24" s="66" t="n">
        <f aca="false">SUM(I22*I23)</f>
        <v>148.5</v>
      </c>
      <c r="J24" s="66" t="n">
        <f aca="false">SUM(J22*J23)</f>
        <v>486.75</v>
      </c>
      <c r="K24" s="66" t="n">
        <f aca="false">SUM(K22*K23)</f>
        <v>604.35</v>
      </c>
      <c r="L24" s="66" t="n">
        <f aca="false">SUM(L22*L23)</f>
        <v>13.75</v>
      </c>
      <c r="M24" s="66" t="n">
        <f aca="false">SUM(M22*M23)</f>
        <v>305</v>
      </c>
      <c r="N24" s="66" t="n">
        <f aca="false">SUM(N22*N23)</f>
        <v>48.6</v>
      </c>
      <c r="O24" s="66" t="n">
        <f aca="false">SUM(O22*O23)</f>
        <v>14.45</v>
      </c>
      <c r="P24" s="66" t="n">
        <f aca="false">SUM(P22*P23)</f>
        <v>48.235</v>
      </c>
      <c r="Q24" s="66" t="n">
        <f aca="false">SUM(Q22*Q23)</f>
        <v>0</v>
      </c>
      <c r="R24" s="66" t="n">
        <f aca="false">SUM(R22*R23)</f>
        <v>1032.3962</v>
      </c>
      <c r="S24" s="66" t="n">
        <f aca="false">SUM(S22*S23)</f>
        <v>0</v>
      </c>
      <c r="T24" s="66" t="n">
        <f aca="false">SUM(T22*T23)</f>
        <v>0</v>
      </c>
      <c r="U24" s="66" t="n">
        <f aca="false">SUM(U22*U23)</f>
        <v>0</v>
      </c>
      <c r="V24" s="66" t="n">
        <f aca="false">SUM(V22*V23)</f>
        <v>187.5</v>
      </c>
      <c r="W24" s="66" t="n">
        <f aca="false">SUM(W22*W23)</f>
        <v>195</v>
      </c>
      <c r="X24" s="66" t="n">
        <f aca="false">SUM(X22*X23)</f>
        <v>0</v>
      </c>
      <c r="Y24" s="67" t="n">
        <f aca="false">SUM(Y22*Y23)</f>
        <v>124.25</v>
      </c>
      <c r="Z24" s="66" t="n">
        <f aca="false">SUM(Z22*Z23)</f>
        <v>6.216</v>
      </c>
      <c r="AA24" s="66" t="n">
        <f aca="false">SUM(AA22*AA23)</f>
        <v>1050</v>
      </c>
      <c r="AB24" s="68" t="n">
        <f aca="false">SUM(F24:AA24)</f>
        <v>4722.7972</v>
      </c>
    </row>
  </sheetData>
  <mergeCells count="8">
    <mergeCell ref="C3:F3"/>
    <mergeCell ref="X5:Y5"/>
    <mergeCell ref="B7:B8"/>
    <mergeCell ref="C7:C8"/>
    <mergeCell ref="D7:D8"/>
    <mergeCell ref="E7:E8"/>
    <mergeCell ref="F7:AB7"/>
    <mergeCell ref="B19:B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1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9.44705882352941"/>
  </cols>
  <sheetData>
    <row collapsed="false" customFormat="false" customHeight="false" hidden="false" ht="14.75" outlineLevel="0" r="1">
      <c r="Y1" s="1"/>
    </row>
    <row collapsed="false" customFormat="false" customHeight="false" hidden="false" ht="18.35" outlineLevel="0" r="2">
      <c r="J2" s="2" t="s">
        <v>0</v>
      </c>
      <c r="W2" s="2"/>
      <c r="Y2" s="1"/>
    </row>
    <row collapsed="false" customFormat="false" customHeight="false" hidden="false" ht="14.75" outlineLevel="0" r="3">
      <c r="C3" s="266" t="s">
        <v>1</v>
      </c>
      <c r="D3" s="266"/>
      <c r="E3" s="266"/>
      <c r="F3" s="266"/>
      <c r="I3" s="0" t="s">
        <v>2</v>
      </c>
      <c r="M3" s="266"/>
      <c r="N3" s="266" t="s">
        <v>3</v>
      </c>
      <c r="O3" s="266"/>
      <c r="P3" s="266"/>
      <c r="Q3" s="266"/>
      <c r="Y3" s="1"/>
    </row>
    <row collapsed="false" customFormat="false" customHeight="false" hidden="false" ht="14.75" outlineLevel="0" r="4">
      <c r="I4" s="0" t="s">
        <v>52</v>
      </c>
      <c r="Y4" s="1"/>
    </row>
    <row collapsed="false" customFormat="false" customHeight="false" hidden="false" ht="14.75" outlineLevel="0" r="5">
      <c r="H5" s="0" t="s">
        <v>6</v>
      </c>
      <c r="X5" s="267"/>
      <c r="Y5" s="267"/>
    </row>
    <row collapsed="false" customFormat="false" customHeight="true" hidden="false" ht="16.5" outlineLevel="0" r="6">
      <c r="D6" s="6" t="s">
        <v>8</v>
      </c>
      <c r="E6" s="6"/>
      <c r="F6" s="6"/>
      <c r="G6" s="6"/>
      <c r="H6" s="6"/>
      <c r="I6" s="6"/>
      <c r="Y6" s="1"/>
    </row>
    <row collapsed="false" customFormat="false" customHeight="true" hidden="false" ht="94.5" outlineLevel="0" r="131">
      <c r="B131" s="7" t="s">
        <v>175</v>
      </c>
      <c r="C131" s="8" t="s">
        <v>9</v>
      </c>
      <c r="D131" s="268" t="s">
        <v>10</v>
      </c>
      <c r="E131" s="269" t="s">
        <v>11</v>
      </c>
      <c r="F131" s="270" t="s">
        <v>12</v>
      </c>
      <c r="G131" s="270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1"/>
      <c r="S131" s="271"/>
      <c r="T131" s="271"/>
      <c r="U131" s="271"/>
      <c r="V131" s="271"/>
      <c r="W131" s="270"/>
      <c r="X131" s="271"/>
      <c r="Y131" s="208"/>
      <c r="Z131" s="271"/>
      <c r="AA131" s="271"/>
    </row>
    <row collapsed="false" customFormat="false" customHeight="true" hidden="false" ht="42.75" outlineLevel="0" r="132">
      <c r="B132" s="7"/>
      <c r="C132" s="8"/>
      <c r="D132" s="268"/>
      <c r="E132" s="269"/>
      <c r="F132" s="272" t="s">
        <v>13</v>
      </c>
      <c r="G132" s="272" t="s">
        <v>14</v>
      </c>
      <c r="H132" s="272" t="s">
        <v>15</v>
      </c>
      <c r="I132" s="272" t="s">
        <v>16</v>
      </c>
      <c r="J132" s="272" t="s">
        <v>17</v>
      </c>
      <c r="K132" s="272" t="s">
        <v>18</v>
      </c>
      <c r="L132" s="272" t="s">
        <v>19</v>
      </c>
      <c r="M132" s="272" t="s">
        <v>20</v>
      </c>
      <c r="N132" s="272" t="s">
        <v>21</v>
      </c>
      <c r="O132" s="272" t="s">
        <v>22</v>
      </c>
      <c r="P132" s="272" t="s">
        <v>23</v>
      </c>
      <c r="Q132" s="272" t="s">
        <v>24</v>
      </c>
      <c r="R132" s="273" t="s">
        <v>25</v>
      </c>
      <c r="S132" s="273" t="s">
        <v>26</v>
      </c>
      <c r="T132" s="273" t="s">
        <v>27</v>
      </c>
      <c r="U132" s="273" t="s">
        <v>28</v>
      </c>
      <c r="V132" s="273" t="s">
        <v>29</v>
      </c>
      <c r="W132" s="272" t="s">
        <v>30</v>
      </c>
      <c r="X132" s="273" t="s">
        <v>31</v>
      </c>
      <c r="Y132" s="274" t="s">
        <v>32</v>
      </c>
      <c r="Z132" s="273" t="s">
        <v>33</v>
      </c>
      <c r="AA132" s="275" t="s">
        <v>176</v>
      </c>
    </row>
    <row collapsed="false" customFormat="false" customHeight="true" hidden="false" ht="15" outlineLevel="0" r="133">
      <c r="B133" s="276" t="s">
        <v>35</v>
      </c>
      <c r="C133" s="271" t="n">
        <v>183</v>
      </c>
      <c r="D133" s="271" t="s">
        <v>36</v>
      </c>
      <c r="E133" s="18" t="n">
        <v>200</v>
      </c>
      <c r="F133" s="19" t="n">
        <v>0.03</v>
      </c>
      <c r="G133" s="19" t="n">
        <v>0.1067</v>
      </c>
      <c r="H133" s="19" t="n">
        <v>0.001</v>
      </c>
      <c r="I133" s="19" t="n">
        <v>0.005</v>
      </c>
      <c r="J133" s="19" t="n">
        <v>0.005</v>
      </c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20"/>
      <c r="Z133" s="19"/>
      <c r="AA133" s="271"/>
    </row>
    <row collapsed="false" customFormat="false" customHeight="false" hidden="false" ht="14.75" outlineLevel="0" r="134">
      <c r="B134" s="276"/>
      <c r="C134" s="271" t="n">
        <v>376</v>
      </c>
      <c r="D134" s="271" t="s">
        <v>37</v>
      </c>
      <c r="E134" s="18" t="n">
        <v>65</v>
      </c>
      <c r="F134" s="19"/>
      <c r="G134" s="19"/>
      <c r="H134" s="19"/>
      <c r="I134" s="19"/>
      <c r="J134" s="19" t="n">
        <v>0.005</v>
      </c>
      <c r="K134" s="19" t="n">
        <v>0.015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 t="n">
        <v>0.03</v>
      </c>
      <c r="X134" s="19"/>
      <c r="Y134" s="20"/>
      <c r="Z134" s="19"/>
      <c r="AA134" s="271"/>
    </row>
    <row collapsed="false" customFormat="false" customHeight="false" hidden="false" ht="14.75" outlineLevel="0" r="135">
      <c r="B135" s="276"/>
      <c r="C135" s="271" t="n">
        <v>300</v>
      </c>
      <c r="D135" s="271" t="s">
        <v>38</v>
      </c>
      <c r="E135" s="18" t="n">
        <v>200</v>
      </c>
      <c r="F135" s="19"/>
      <c r="G135" s="19"/>
      <c r="H135" s="19"/>
      <c r="I135" s="19" t="n">
        <v>0.015</v>
      </c>
      <c r="J135" s="19"/>
      <c r="K135" s="19"/>
      <c r="L135" s="19" t="n">
        <v>0.001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20"/>
      <c r="Z135" s="19" t="n">
        <v>2E-005</v>
      </c>
      <c r="AA135" s="271"/>
    </row>
    <row collapsed="false" customFormat="false" customHeight="false" hidden="false" ht="14.75" outlineLevel="0" r="136">
      <c r="B136" s="276"/>
      <c r="C136" s="271" t="s">
        <v>44</v>
      </c>
      <c r="D136" s="271" t="s">
        <v>177</v>
      </c>
      <c r="E136" s="18" t="n">
        <v>35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 t="n">
        <v>0.04</v>
      </c>
      <c r="Y136" s="20"/>
      <c r="Z136" s="19"/>
      <c r="AA136" s="271"/>
    </row>
    <row collapsed="false" customFormat="false" customHeight="true" hidden="false" ht="15" outlineLevel="0" r="137">
      <c r="B137" s="276"/>
      <c r="C137" s="271"/>
      <c r="D137" s="271"/>
      <c r="E137" s="18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20"/>
      <c r="Z137" s="19"/>
      <c r="AA137" s="271"/>
    </row>
    <row collapsed="false" customFormat="false" customHeight="true" hidden="false" ht="15" outlineLevel="0" r="138">
      <c r="B138" s="276" t="s">
        <v>39</v>
      </c>
      <c r="C138" s="271" t="n">
        <v>16</v>
      </c>
      <c r="D138" s="271" t="s">
        <v>40</v>
      </c>
      <c r="E138" s="18" t="n">
        <v>60</v>
      </c>
      <c r="F138" s="19"/>
      <c r="G138" s="19"/>
      <c r="H138" s="19"/>
      <c r="I138" s="19"/>
      <c r="J138" s="19"/>
      <c r="K138" s="19"/>
      <c r="L138" s="19"/>
      <c r="M138" s="19" t="n">
        <v>0.061</v>
      </c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20"/>
      <c r="Z138" s="19"/>
      <c r="AA138" s="271"/>
    </row>
    <row collapsed="false" customFormat="false" customHeight="false" hidden="false" ht="14.75" outlineLevel="0" r="139">
      <c r="B139" s="276"/>
      <c r="C139" s="271" t="n">
        <v>56</v>
      </c>
      <c r="D139" s="271" t="s">
        <v>178</v>
      </c>
      <c r="E139" s="18" t="n">
        <v>200</v>
      </c>
      <c r="F139" s="19"/>
      <c r="G139" s="19"/>
      <c r="H139" s="19" t="n">
        <v>0.00055</v>
      </c>
      <c r="I139" s="19"/>
      <c r="J139" s="19" t="n">
        <v>0.005</v>
      </c>
      <c r="K139" s="19"/>
      <c r="L139" s="19"/>
      <c r="M139" s="19"/>
      <c r="N139" s="19" t="n">
        <v>0.018</v>
      </c>
      <c r="O139" s="19" t="n">
        <v>0.0063</v>
      </c>
      <c r="P139" s="19" t="n">
        <v>0.0125</v>
      </c>
      <c r="Q139" s="19"/>
      <c r="R139" s="19"/>
      <c r="S139" s="19"/>
      <c r="T139" s="19"/>
      <c r="U139" s="19"/>
      <c r="V139" s="19"/>
      <c r="W139" s="19"/>
      <c r="X139" s="19"/>
      <c r="Y139" s="20"/>
      <c r="Z139" s="19"/>
      <c r="AA139" s="271"/>
    </row>
    <row collapsed="false" customFormat="false" customHeight="false" hidden="false" ht="14.75" outlineLevel="0" r="140">
      <c r="B140" s="276"/>
      <c r="C140" s="271" t="n">
        <v>212</v>
      </c>
      <c r="D140" s="271" t="s">
        <v>42</v>
      </c>
      <c r="E140" s="18" t="n">
        <v>90</v>
      </c>
      <c r="F140" s="19"/>
      <c r="G140" s="19"/>
      <c r="H140" s="19" t="n">
        <v>0.0005</v>
      </c>
      <c r="I140" s="19"/>
      <c r="J140" s="19"/>
      <c r="K140" s="19"/>
      <c r="L140" s="19"/>
      <c r="M140" s="19"/>
      <c r="N140" s="19"/>
      <c r="O140" s="19"/>
      <c r="P140" s="19" t="n">
        <v>0.00254</v>
      </c>
      <c r="Q140" s="19"/>
      <c r="R140" s="19" t="n">
        <v>0.1</v>
      </c>
      <c r="S140" s="19"/>
      <c r="T140" s="19"/>
      <c r="U140" s="19"/>
      <c r="V140" s="19"/>
      <c r="W140" s="19"/>
      <c r="X140" s="19"/>
      <c r="Y140" s="20"/>
      <c r="Z140" s="19"/>
      <c r="AA140" s="271"/>
    </row>
    <row collapsed="false" customFormat="false" customHeight="false" hidden="false" ht="14.75" outlineLevel="0" r="141">
      <c r="B141" s="276"/>
      <c r="C141" s="271" t="n">
        <v>235</v>
      </c>
      <c r="D141" s="271" t="s">
        <v>179</v>
      </c>
      <c r="E141" s="18" t="n">
        <v>150</v>
      </c>
      <c r="F141" s="19"/>
      <c r="G141" s="19"/>
      <c r="H141" s="19" t="n">
        <v>0.001</v>
      </c>
      <c r="I141" s="19" t="n">
        <v>0.002</v>
      </c>
      <c r="J141" s="19"/>
      <c r="K141" s="19"/>
      <c r="L141" s="19"/>
      <c r="M141" s="19"/>
      <c r="N141" s="19"/>
      <c r="O141" s="19" t="n">
        <v>0.0106</v>
      </c>
      <c r="P141" s="19" t="n">
        <v>0.0075</v>
      </c>
      <c r="Q141" s="19" t="n">
        <v>0.00675</v>
      </c>
      <c r="R141" s="19"/>
      <c r="S141" s="19" t="n">
        <v>0.19625</v>
      </c>
      <c r="T141" s="19" t="n">
        <v>0.00507</v>
      </c>
      <c r="U141" s="19" t="n">
        <v>0.0018</v>
      </c>
      <c r="V141" s="19"/>
      <c r="W141" s="19"/>
      <c r="X141" s="19"/>
      <c r="Y141" s="20"/>
      <c r="Z141" s="19"/>
      <c r="AA141" s="271"/>
    </row>
    <row collapsed="false" customFormat="false" customHeight="false" hidden="false" ht="14.75" outlineLevel="0" r="142">
      <c r="B142" s="276"/>
      <c r="C142" s="271" t="n">
        <v>283</v>
      </c>
      <c r="D142" s="271" t="s">
        <v>43</v>
      </c>
      <c r="E142" s="18" t="n">
        <v>200</v>
      </c>
      <c r="F142" s="19"/>
      <c r="G142" s="19"/>
      <c r="H142" s="19"/>
      <c r="I142" s="19" t="n">
        <v>0.013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 t="n">
        <v>0.025</v>
      </c>
      <c r="W142" s="19"/>
      <c r="X142" s="19"/>
      <c r="Y142" s="20"/>
      <c r="Z142" s="19"/>
      <c r="AA142" s="271"/>
    </row>
    <row collapsed="false" customFormat="true" customHeight="false" hidden="false" ht="14.75" outlineLevel="0" r="143" s="1">
      <c r="B143" s="276"/>
      <c r="C143" s="26" t="s">
        <v>44</v>
      </c>
      <c r="D143" s="26" t="s">
        <v>45</v>
      </c>
      <c r="E143" s="27" t="n">
        <v>40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 t="n">
        <v>0.035</v>
      </c>
      <c r="Z143" s="20"/>
      <c r="AA143" s="26"/>
    </row>
    <row collapsed="false" customFormat="false" customHeight="false" hidden="false" ht="14.75" outlineLevel="0" r="144">
      <c r="B144" s="277"/>
      <c r="C144" s="271" t="n">
        <v>216</v>
      </c>
      <c r="D144" s="271" t="s">
        <v>180</v>
      </c>
      <c r="E144" s="18" t="n">
        <v>100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20"/>
      <c r="Z144" s="19"/>
      <c r="AA144" s="271" t="n">
        <v>0.1</v>
      </c>
    </row>
    <row collapsed="false" customFormat="false" customHeight="true" hidden="false" ht="9.75" outlineLevel="0" r="145">
      <c r="B145" s="277"/>
      <c r="C145" s="278"/>
      <c r="D145" s="278"/>
      <c r="E145" s="32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4"/>
      <c r="Z145" s="33"/>
      <c r="AA145" s="278"/>
    </row>
    <row collapsed="false" customFormat="false" customHeight="false" hidden="false" ht="14.75" outlineLevel="0" r="146">
      <c r="A146" s="53"/>
      <c r="B146" s="48"/>
      <c r="C146" s="48"/>
      <c r="D146" s="48" t="s">
        <v>48</v>
      </c>
      <c r="E146" s="112"/>
      <c r="F146" s="114" t="n">
        <f aca="false">SUM(F133:F145)</f>
        <v>0.03</v>
      </c>
      <c r="G146" s="114" t="n">
        <f aca="false">SUM(G133:G145)</f>
        <v>0.1067</v>
      </c>
      <c r="H146" s="114" t="n">
        <f aca="false">SUM(H133:H145)</f>
        <v>0.00305</v>
      </c>
      <c r="I146" s="114" t="n">
        <f aca="false">SUM(I133:I145)</f>
        <v>0.035</v>
      </c>
      <c r="J146" s="114" t="n">
        <f aca="false">SUM(J133:J145)</f>
        <v>0.015</v>
      </c>
      <c r="K146" s="114" t="n">
        <f aca="false">SUM(K133:K145)</f>
        <v>0.015</v>
      </c>
      <c r="L146" s="114" t="n">
        <f aca="false">SUM(L133:L145)</f>
        <v>0.001</v>
      </c>
      <c r="M146" s="114" t="n">
        <f aca="false">SUM(M133:M145)</f>
        <v>0.061</v>
      </c>
      <c r="N146" s="114" t="n">
        <f aca="false">SUM(N133:N145)</f>
        <v>0.018</v>
      </c>
      <c r="O146" s="114" t="n">
        <f aca="false">SUM(O133:O145)</f>
        <v>0.0169</v>
      </c>
      <c r="P146" s="114" t="n">
        <f aca="false">SUM(P133:P145)</f>
        <v>0.02254</v>
      </c>
      <c r="Q146" s="114" t="n">
        <f aca="false">SUM(Q133:Q145)</f>
        <v>0.00675</v>
      </c>
      <c r="R146" s="114" t="n">
        <f aca="false">SUM(R133:R145)</f>
        <v>0.1</v>
      </c>
      <c r="S146" s="114" t="n">
        <f aca="false">SUM(S133:S145)</f>
        <v>0.19625</v>
      </c>
      <c r="T146" s="114" t="n">
        <f aca="false">SUM(T133:T145)</f>
        <v>0.00507</v>
      </c>
      <c r="U146" s="114" t="n">
        <f aca="false">SUM(U133:U145)</f>
        <v>0.0018</v>
      </c>
      <c r="V146" s="114" t="n">
        <f aca="false">SUM(V133:V145)</f>
        <v>0.025</v>
      </c>
      <c r="W146" s="114" t="n">
        <f aca="false">SUM(W133:W145)</f>
        <v>0.03</v>
      </c>
      <c r="X146" s="114" t="n">
        <f aca="false">SUM(X133:X145)</f>
        <v>0.04</v>
      </c>
      <c r="Y146" s="114" t="n">
        <f aca="false">SUM(Y133:Y145)</f>
        <v>0.035</v>
      </c>
      <c r="Z146" s="114" t="n">
        <f aca="false">SUM(Z133:Z145)</f>
        <v>2E-005</v>
      </c>
      <c r="AA146" s="114" t="n">
        <f aca="false">SUM(AA133:AA145)</f>
        <v>0.1</v>
      </c>
      <c r="AB146" s="112"/>
      <c r="AC146" s="53"/>
    </row>
    <row collapsed="false" customFormat="false" customHeight="false" hidden="false" ht="14.75" outlineLevel="0" r="147">
      <c r="A147" s="53"/>
      <c r="B147" s="48"/>
      <c r="C147" s="48"/>
      <c r="D147" s="48" t="s">
        <v>49</v>
      </c>
      <c r="E147" s="112"/>
      <c r="F147" s="112" t="n">
        <f aca="false">SUM(F146*20)</f>
        <v>0.6</v>
      </c>
      <c r="G147" s="112" t="n">
        <f aca="false">SUM(G146*20)</f>
        <v>2.134</v>
      </c>
      <c r="H147" s="112" t="n">
        <f aca="false">SUM(H146*20)</f>
        <v>0.061</v>
      </c>
      <c r="I147" s="112" t="n">
        <f aca="false">SUM(I146*20)</f>
        <v>0.7</v>
      </c>
      <c r="J147" s="112" t="n">
        <f aca="false">SUM(J146*20)</f>
        <v>0.3</v>
      </c>
      <c r="K147" s="112" t="n">
        <f aca="false">SUM(K146*20)</f>
        <v>0.3</v>
      </c>
      <c r="L147" s="112" t="n">
        <f aca="false">SUM(L146*20)</f>
        <v>0.02</v>
      </c>
      <c r="M147" s="112" t="n">
        <f aca="false">SUM(M146*20)</f>
        <v>1.22</v>
      </c>
      <c r="N147" s="112" t="n">
        <f aca="false">SUM(N146*20)</f>
        <v>0.36</v>
      </c>
      <c r="O147" s="112" t="n">
        <f aca="false">SUM(O146*20)</f>
        <v>0.338</v>
      </c>
      <c r="P147" s="112" t="n">
        <f aca="false">SUM(P146*20)</f>
        <v>0.4508</v>
      </c>
      <c r="Q147" s="112" t="n">
        <f aca="false">SUM(Q146*20)</f>
        <v>0.135</v>
      </c>
      <c r="R147" s="112" t="n">
        <f aca="false">SUM(R146*20)</f>
        <v>2</v>
      </c>
      <c r="S147" s="112" t="n">
        <f aca="false">SUM(S146*20)</f>
        <v>3.925</v>
      </c>
      <c r="T147" s="112" t="n">
        <f aca="false">SUM(T146*20)</f>
        <v>0.1014</v>
      </c>
      <c r="U147" s="112" t="n">
        <f aca="false">SUM(U146*20)</f>
        <v>0.036</v>
      </c>
      <c r="V147" s="112" t="n">
        <f aca="false">SUM(V146*20)</f>
        <v>0.5</v>
      </c>
      <c r="W147" s="112" t="n">
        <f aca="false">SUM(W146*20)</f>
        <v>0.6</v>
      </c>
      <c r="X147" s="112" t="n">
        <f aca="false">SUM(X146*20)</f>
        <v>0.8</v>
      </c>
      <c r="Y147" s="112" t="n">
        <f aca="false">SUM(Y146*20)</f>
        <v>0.7</v>
      </c>
      <c r="Z147" s="112" t="n">
        <f aca="false">SUM(Z146*20)</f>
        <v>0.0004</v>
      </c>
      <c r="AA147" s="112" t="n">
        <f aca="false">SUM(AA146*20)</f>
        <v>2</v>
      </c>
      <c r="AB147" s="53"/>
      <c r="AC147" s="53"/>
    </row>
    <row collapsed="false" customFormat="false" customHeight="false" hidden="false" ht="14.75" outlineLevel="0" r="148">
      <c r="A148" s="53"/>
      <c r="B148" s="48"/>
      <c r="C148" s="48"/>
      <c r="D148" s="48" t="s">
        <v>50</v>
      </c>
      <c r="E148" s="112"/>
      <c r="F148" s="279" t="n">
        <v>45</v>
      </c>
      <c r="G148" s="279" t="n">
        <v>46</v>
      </c>
      <c r="H148" s="279" t="n">
        <v>9</v>
      </c>
      <c r="I148" s="279" t="n">
        <v>50</v>
      </c>
      <c r="J148" s="279" t="n">
        <v>555.56</v>
      </c>
      <c r="K148" s="279" t="n">
        <v>400</v>
      </c>
      <c r="L148" s="279" t="n">
        <v>286</v>
      </c>
      <c r="M148" s="279" t="n">
        <v>155</v>
      </c>
      <c r="N148" s="279" t="n">
        <v>43</v>
      </c>
      <c r="O148" s="279" t="n">
        <v>26</v>
      </c>
      <c r="P148" s="279" t="n">
        <v>39</v>
      </c>
      <c r="Q148" s="279" t="n">
        <v>124</v>
      </c>
      <c r="R148" s="279" t="n">
        <v>165</v>
      </c>
      <c r="S148" s="279" t="n">
        <v>17</v>
      </c>
      <c r="T148" s="279" t="n">
        <v>125</v>
      </c>
      <c r="U148" s="279" t="n">
        <v>32</v>
      </c>
      <c r="V148" s="279" t="n">
        <v>69</v>
      </c>
      <c r="W148" s="279" t="n">
        <v>73.34</v>
      </c>
      <c r="X148" s="279" t="n">
        <v>46</v>
      </c>
      <c r="Y148" s="279" t="n">
        <v>42</v>
      </c>
      <c r="Z148" s="279" t="n">
        <v>3166.67</v>
      </c>
      <c r="AA148" s="279" t="n">
        <v>80</v>
      </c>
      <c r="AB148" s="280"/>
      <c r="AC148" s="53"/>
    </row>
    <row collapsed="false" customFormat="false" customHeight="false" hidden="false" ht="14.75" outlineLevel="0" r="149">
      <c r="A149" s="53"/>
      <c r="B149" s="48"/>
      <c r="C149" s="48"/>
      <c r="D149" s="48" t="s">
        <v>51</v>
      </c>
      <c r="E149" s="112"/>
      <c r="F149" s="112" t="n">
        <f aca="false">SUM(F147*F148)</f>
        <v>27</v>
      </c>
      <c r="G149" s="112" t="n">
        <f aca="false">SUM(G147*G148)</f>
        <v>98.164</v>
      </c>
      <c r="H149" s="112" t="n">
        <f aca="false">SUM(H147*H148)</f>
        <v>0.549</v>
      </c>
      <c r="I149" s="112" t="n">
        <f aca="false">SUM(I147*I148)</f>
        <v>35</v>
      </c>
      <c r="J149" s="112" t="n">
        <f aca="false">SUM(J147*J148)</f>
        <v>166.668</v>
      </c>
      <c r="K149" s="112" t="n">
        <f aca="false">SUM(K147*K148)</f>
        <v>120</v>
      </c>
      <c r="L149" s="112" t="n">
        <f aca="false">SUM(L147*L148)</f>
        <v>5.72</v>
      </c>
      <c r="M149" s="112" t="n">
        <f aca="false">SUM(M147*M148)</f>
        <v>189.1</v>
      </c>
      <c r="N149" s="112" t="n">
        <f aca="false">SUM(N147*N148)</f>
        <v>15.48</v>
      </c>
      <c r="O149" s="112" t="n">
        <f aca="false">SUM(O147*O148)</f>
        <v>8.788</v>
      </c>
      <c r="P149" s="112" t="n">
        <f aca="false">SUM(P147*P148)</f>
        <v>17.5812</v>
      </c>
      <c r="Q149" s="112" t="n">
        <f aca="false">SUM(Q147*Q148)</f>
        <v>16.74</v>
      </c>
      <c r="R149" s="112" t="n">
        <f aca="false">SUM(R147*R148)</f>
        <v>330</v>
      </c>
      <c r="S149" s="112" t="n">
        <f aca="false">SUM(S147*S148)</f>
        <v>66.725</v>
      </c>
      <c r="T149" s="112" t="n">
        <f aca="false">SUM(T147*T148)</f>
        <v>12.675</v>
      </c>
      <c r="U149" s="112" t="n">
        <f aca="false">SUM(U147*U148)</f>
        <v>1.152</v>
      </c>
      <c r="V149" s="112" t="n">
        <f aca="false">SUM(V147*V148)</f>
        <v>34.5</v>
      </c>
      <c r="W149" s="112" t="n">
        <f aca="false">SUM(W147*W148)</f>
        <v>44.004</v>
      </c>
      <c r="X149" s="112" t="n">
        <f aca="false">SUM(X147*X148)</f>
        <v>36.8</v>
      </c>
      <c r="Y149" s="112" t="n">
        <f aca="false">SUM(Y147*Y148)</f>
        <v>29.4</v>
      </c>
      <c r="Z149" s="112" t="n">
        <f aca="false">SUM(Z147*Z148)</f>
        <v>1.266668</v>
      </c>
      <c r="AA149" s="112" t="n">
        <f aca="false">SUM(AA147*AA148)</f>
        <v>160</v>
      </c>
      <c r="AB149" s="281" t="n">
        <f aca="false">SUM(F149:AA149)</f>
        <v>1417.312868</v>
      </c>
      <c r="AC149" s="53"/>
    </row>
    <row collapsed="false" customFormat="false" customHeight="false" hidden="false" ht="14.75" outlineLevel="0" r="150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</row>
  </sheetData>
  <mergeCells count="8">
    <mergeCell ref="X5:Y5"/>
    <mergeCell ref="B131:B132"/>
    <mergeCell ref="C131:C132"/>
    <mergeCell ref="D131:D132"/>
    <mergeCell ref="E131:E132"/>
    <mergeCell ref="B133:B137"/>
    <mergeCell ref="B138:B143"/>
    <mergeCell ref="B144:B145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0.874509803921569"/>
    <col collapsed="false" hidden="false" max="2" min="2" style="0" width="4.50980392156863"/>
    <col collapsed="false" hidden="false" max="3" min="3" style="1" width="5.96862745098039"/>
    <col collapsed="false" hidden="false" max="4" min="4" style="1" width="34.6549019607843"/>
    <col collapsed="false" hidden="false" max="5" min="5" style="1" width="5.3843137254902"/>
    <col collapsed="false" hidden="false" max="6" min="6" style="1" width="6.69803921568628"/>
    <col collapsed="false" hidden="false" max="7" min="7" style="1" width="6.26274509803922"/>
    <col collapsed="false" hidden="false" max="8" min="8" style="1" width="6.9921568627451"/>
    <col collapsed="false" hidden="false" max="9" min="9" style="1" width="7.13725490196079"/>
    <col collapsed="false" hidden="false" max="10" min="10" style="1" width="8.87843137254902"/>
    <col collapsed="false" hidden="false" max="11" min="11" style="1" width="7.28235294117647"/>
    <col collapsed="false" hidden="false" max="12" min="12" style="1" width="7.13725490196079"/>
    <col collapsed="false" hidden="false" max="13" min="13" style="1" width="6.11372549019608"/>
    <col collapsed="false" hidden="false" max="14" min="14" style="1" width="7.28235294117647"/>
    <col collapsed="false" hidden="false" max="15" min="15" style="1" width="7.85882352941176"/>
    <col collapsed="false" hidden="false" max="16" min="16" style="1" width="5.96862745098039"/>
    <col collapsed="false" hidden="false" max="17" min="17" style="1" width="6.83529411764706"/>
    <col collapsed="false" hidden="false" max="19" min="18" style="1" width="6.55294117647059"/>
    <col collapsed="false" hidden="false" max="20" min="20" style="1" width="6.9921568627451"/>
    <col collapsed="false" hidden="false" max="22" min="21" style="1" width="6.83529411764706"/>
    <col collapsed="false" hidden="false" max="24" min="23" style="1" width="8.01176470588235"/>
    <col collapsed="false" hidden="false" max="25" min="25" style="1" width="6.4078431372549"/>
    <col collapsed="false" hidden="false" max="26" min="26" style="1" width="7.28235294117647"/>
    <col collapsed="false" hidden="false" max="27" min="27" style="1" width="7.42745098039216"/>
    <col collapsed="false" hidden="false" max="28" min="28" style="1" width="7.28235294117647"/>
    <col collapsed="false" hidden="false" max="29" min="29" style="1" width="7.85882352941176"/>
    <col collapsed="false" hidden="false" max="30" min="30" style="1" width="9.31764705882353"/>
    <col collapsed="false" hidden="false" max="51" min="31" style="0" width="9.44705882352941"/>
    <col collapsed="false" hidden="false" max="52" min="52" style="0" width="9.61176470588235"/>
    <col collapsed="false" hidden="false" max="1025" min="53" style="0" width="9.44705882352941"/>
  </cols>
  <sheetData>
    <row collapsed="false" customFormat="false" customHeight="false" hidden="false" ht="18.35" outlineLevel="0" r="2">
      <c r="J2" s="104" t="s">
        <v>0</v>
      </c>
      <c r="K2" s="104"/>
      <c r="L2" s="104"/>
    </row>
    <row collapsed="false" customFormat="false" customHeight="false" hidden="false" ht="14.75" outlineLevel="0" r="3">
      <c r="C3" s="105" t="s">
        <v>1</v>
      </c>
      <c r="D3" s="105"/>
      <c r="E3" s="105"/>
      <c r="F3" s="105"/>
      <c r="I3" s="1" t="s">
        <v>2</v>
      </c>
      <c r="N3" s="105" t="s">
        <v>3</v>
      </c>
      <c r="O3" s="105"/>
      <c r="P3" s="105"/>
      <c r="Q3" s="105"/>
      <c r="R3" s="105"/>
      <c r="S3" s="71"/>
    </row>
    <row collapsed="false" customFormat="false" customHeight="false" hidden="false" ht="14.75" outlineLevel="0" r="4">
      <c r="I4" s="1" t="s">
        <v>52</v>
      </c>
      <c r="L4" s="106" t="s">
        <v>5</v>
      </c>
      <c r="M4" s="106"/>
    </row>
    <row collapsed="false" customFormat="false" customHeight="false" hidden="false" ht="14.75" outlineLevel="0" r="5">
      <c r="H5" s="1" t="s">
        <v>6</v>
      </c>
      <c r="W5" s="73" t="s">
        <v>78</v>
      </c>
      <c r="X5" s="73"/>
      <c r="Y5" s="73"/>
    </row>
    <row collapsed="false" customFormat="false" customHeight="false" hidden="false" ht="14.75" outlineLevel="0" r="6">
      <c r="D6" s="75" t="s">
        <v>8</v>
      </c>
      <c r="E6" s="75"/>
      <c r="F6" s="75"/>
      <c r="G6" s="75"/>
      <c r="H6" s="75"/>
      <c r="I6" s="75"/>
    </row>
    <row collapsed="false" customFormat="false" customHeight="true" hidden="false" ht="15" outlineLevel="0" r="7">
      <c r="B7" s="7"/>
      <c r="C7" s="77" t="s">
        <v>9</v>
      </c>
      <c r="D7" s="107" t="s">
        <v>10</v>
      </c>
      <c r="E7" s="79" t="s">
        <v>11</v>
      </c>
      <c r="F7" s="108" t="s">
        <v>12</v>
      </c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</row>
    <row collapsed="false" customFormat="false" customHeight="true" hidden="false" ht="122.25" outlineLevel="0" r="8">
      <c r="B8" s="7"/>
      <c r="C8" s="77"/>
      <c r="D8" s="107"/>
      <c r="E8" s="79"/>
      <c r="F8" s="13" t="s">
        <v>79</v>
      </c>
      <c r="G8" s="13" t="s">
        <v>55</v>
      </c>
      <c r="H8" s="13" t="s">
        <v>56</v>
      </c>
      <c r="I8" s="13" t="s">
        <v>15</v>
      </c>
      <c r="J8" s="13" t="s">
        <v>58</v>
      </c>
      <c r="K8" s="13" t="s">
        <v>19</v>
      </c>
      <c r="L8" s="13" t="s">
        <v>18</v>
      </c>
      <c r="M8" s="13" t="s">
        <v>30</v>
      </c>
      <c r="N8" s="13" t="s">
        <v>80</v>
      </c>
      <c r="O8" s="13" t="s">
        <v>81</v>
      </c>
      <c r="P8" s="13" t="s">
        <v>63</v>
      </c>
      <c r="Q8" s="13" t="s">
        <v>82</v>
      </c>
      <c r="R8" s="13" t="s">
        <v>22</v>
      </c>
      <c r="S8" s="13" t="s">
        <v>83</v>
      </c>
      <c r="T8" s="13" t="s">
        <v>24</v>
      </c>
      <c r="U8" s="13" t="s">
        <v>28</v>
      </c>
      <c r="V8" s="13" t="s">
        <v>84</v>
      </c>
      <c r="W8" s="13" t="s">
        <v>85</v>
      </c>
      <c r="X8" s="13" t="s">
        <v>86</v>
      </c>
      <c r="Y8" s="13" t="s">
        <v>87</v>
      </c>
      <c r="Z8" s="13" t="s">
        <v>32</v>
      </c>
      <c r="AA8" s="13" t="s">
        <v>31</v>
      </c>
      <c r="AB8" s="82" t="s">
        <v>88</v>
      </c>
      <c r="AC8" s="29"/>
    </row>
    <row collapsed="false" customFormat="false" customHeight="false" hidden="false" ht="41.75" outlineLevel="0" r="9">
      <c r="B9" s="15" t="s">
        <v>35</v>
      </c>
      <c r="C9" s="25" t="n">
        <v>104</v>
      </c>
      <c r="D9" s="26" t="s">
        <v>89</v>
      </c>
      <c r="E9" s="27" t="n">
        <v>200</v>
      </c>
      <c r="F9" s="20" t="n">
        <v>0.03</v>
      </c>
      <c r="G9" s="20" t="n">
        <v>0.05</v>
      </c>
      <c r="H9" s="20" t="n">
        <v>0.005</v>
      </c>
      <c r="I9" s="20" t="n">
        <v>0.001</v>
      </c>
      <c r="J9" s="20" t="n">
        <v>0.005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8"/>
      <c r="AC9" s="29"/>
    </row>
    <row collapsed="false" customFormat="false" customHeight="false" hidden="false" ht="14.75" outlineLevel="0" r="10">
      <c r="B10" s="22"/>
      <c r="C10" s="25" t="n">
        <v>296</v>
      </c>
      <c r="D10" s="26" t="s">
        <v>90</v>
      </c>
      <c r="E10" s="27" t="n">
        <v>200</v>
      </c>
      <c r="F10" s="20"/>
      <c r="G10" s="20" t="n">
        <v>0.05</v>
      </c>
      <c r="H10" s="20" t="n">
        <v>0.0135</v>
      </c>
      <c r="I10" s="20"/>
      <c r="J10" s="20"/>
      <c r="K10" s="20" t="n">
        <v>0.001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8"/>
      <c r="AC10" s="29"/>
    </row>
    <row collapsed="false" customFormat="false" customHeight="false" hidden="false" ht="14.75" outlineLevel="0" r="11">
      <c r="B11" s="22"/>
      <c r="C11" s="25" t="n">
        <v>367</v>
      </c>
      <c r="D11" s="26" t="s">
        <v>91</v>
      </c>
      <c r="E11" s="27" t="n">
        <v>60</v>
      </c>
      <c r="F11" s="20"/>
      <c r="G11" s="20"/>
      <c r="H11" s="20"/>
      <c r="I11" s="20"/>
      <c r="J11" s="20"/>
      <c r="K11" s="20"/>
      <c r="L11" s="20" t="n">
        <v>0.017</v>
      </c>
      <c r="M11" s="20" t="n">
        <v>0.03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8"/>
      <c r="AC11" s="29"/>
    </row>
    <row collapsed="false" customFormat="false" customHeight="false" hidden="false" ht="14.75" outlineLevel="0" r="12">
      <c r="B12" s="23"/>
      <c r="C12" s="25"/>
      <c r="D12" s="26"/>
      <c r="E12" s="2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8"/>
      <c r="AC12" s="29"/>
    </row>
    <row collapsed="false" customFormat="false" customHeight="true" hidden="false" ht="14.75" outlineLevel="0" r="13">
      <c r="A13" s="53"/>
      <c r="B13" s="110" t="s">
        <v>39</v>
      </c>
      <c r="C13" s="111" t="n">
        <v>25</v>
      </c>
      <c r="D13" s="112" t="s">
        <v>92</v>
      </c>
      <c r="E13" s="113" t="n">
        <v>60</v>
      </c>
      <c r="F13" s="114"/>
      <c r="G13" s="114"/>
      <c r="H13" s="114"/>
      <c r="I13" s="114"/>
      <c r="J13" s="114"/>
      <c r="K13" s="114"/>
      <c r="L13" s="114"/>
      <c r="M13" s="114"/>
      <c r="N13" s="114" t="n">
        <v>0.035</v>
      </c>
      <c r="O13" s="114" t="n">
        <v>0.0075</v>
      </c>
      <c r="P13" s="114"/>
      <c r="Q13" s="114"/>
      <c r="R13" s="114"/>
      <c r="S13" s="114"/>
      <c r="T13" s="114" t="n">
        <v>0.0036</v>
      </c>
      <c r="U13" s="114"/>
      <c r="V13" s="114"/>
      <c r="W13" s="114"/>
      <c r="X13" s="114"/>
      <c r="Y13" s="114"/>
      <c r="Z13" s="114"/>
      <c r="AA13" s="114"/>
      <c r="AB13" s="115"/>
      <c r="AC13" s="116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collapsed="false" customFormat="false" customHeight="false" hidden="false" ht="14.75" outlineLevel="0" r="14">
      <c r="A14" s="53"/>
      <c r="B14" s="110"/>
      <c r="C14" s="111" t="n">
        <v>46</v>
      </c>
      <c r="D14" s="112" t="s">
        <v>93</v>
      </c>
      <c r="E14" s="113" t="n">
        <v>200</v>
      </c>
      <c r="F14" s="114"/>
      <c r="G14" s="114"/>
      <c r="H14" s="114"/>
      <c r="I14" s="114" t="n">
        <v>0.001</v>
      </c>
      <c r="J14" s="114" t="n">
        <v>0.0025</v>
      </c>
      <c r="K14" s="114"/>
      <c r="L14" s="114"/>
      <c r="M14" s="114"/>
      <c r="N14" s="114"/>
      <c r="O14" s="114"/>
      <c r="P14" s="114" t="n">
        <v>0.085</v>
      </c>
      <c r="Q14" s="114" t="n">
        <v>0.05</v>
      </c>
      <c r="R14" s="114" t="n">
        <v>0.005</v>
      </c>
      <c r="S14" s="114"/>
      <c r="T14" s="114"/>
      <c r="U14" s="114" t="n">
        <v>0.0065</v>
      </c>
      <c r="V14" s="114" t="n">
        <v>0.003</v>
      </c>
      <c r="W14" s="114"/>
      <c r="X14" s="114"/>
      <c r="Y14" s="114"/>
      <c r="Z14" s="114"/>
      <c r="AA14" s="114"/>
      <c r="AB14" s="115"/>
      <c r="AC14" s="116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collapsed="false" customFormat="false" customHeight="false" hidden="false" ht="14.75" outlineLevel="0" r="15">
      <c r="A15" s="53"/>
      <c r="B15" s="110"/>
      <c r="C15" s="117" t="s">
        <v>94</v>
      </c>
      <c r="D15" s="112" t="s">
        <v>95</v>
      </c>
      <c r="E15" s="113" t="n">
        <v>90</v>
      </c>
      <c r="F15" s="114"/>
      <c r="G15" s="114"/>
      <c r="H15" s="114"/>
      <c r="I15" s="114" t="n">
        <v>0.001</v>
      </c>
      <c r="J15" s="114" t="n">
        <v>0.0025</v>
      </c>
      <c r="K15" s="114"/>
      <c r="L15" s="114"/>
      <c r="M15" s="114"/>
      <c r="N15" s="114"/>
      <c r="O15" s="114"/>
      <c r="P15" s="114"/>
      <c r="Q15" s="114" t="n">
        <v>0.0509</v>
      </c>
      <c r="R15" s="114" t="n">
        <v>0.0081</v>
      </c>
      <c r="S15" s="114" t="n">
        <v>0.0028</v>
      </c>
      <c r="T15" s="114"/>
      <c r="U15" s="114" t="n">
        <v>0.005</v>
      </c>
      <c r="V15" s="114"/>
      <c r="W15" s="114" t="n">
        <v>0.13</v>
      </c>
      <c r="X15" s="114"/>
      <c r="Y15" s="114"/>
      <c r="Z15" s="114"/>
      <c r="AA15" s="114"/>
      <c r="AB15" s="115"/>
      <c r="AC15" s="116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collapsed="false" customFormat="true" customHeight="false" hidden="false" ht="14.75" outlineLevel="0" r="16" s="84">
      <c r="B16" s="110"/>
      <c r="C16" s="85" t="n">
        <v>241</v>
      </c>
      <c r="D16" s="86" t="s">
        <v>96</v>
      </c>
      <c r="E16" s="87" t="n">
        <v>150</v>
      </c>
      <c r="F16" s="88"/>
      <c r="G16" s="88" t="n">
        <v>0.065</v>
      </c>
      <c r="H16" s="88"/>
      <c r="I16" s="88" t="n">
        <v>0.001</v>
      </c>
      <c r="J16" s="88" t="n">
        <v>0.005</v>
      </c>
      <c r="K16" s="88"/>
      <c r="L16" s="88"/>
      <c r="M16" s="88"/>
      <c r="N16" s="88"/>
      <c r="O16" s="88"/>
      <c r="P16" s="88" t="n">
        <v>0.1</v>
      </c>
      <c r="Q16" s="88" t="n">
        <v>0.06</v>
      </c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9"/>
      <c r="AC16" s="118"/>
      <c r="AD16" s="84" t="s">
        <v>97</v>
      </c>
    </row>
    <row collapsed="false" customFormat="false" customHeight="false" hidden="false" ht="14.75" outlineLevel="0" r="17">
      <c r="A17" s="53"/>
      <c r="B17" s="110"/>
      <c r="C17" s="119" t="n">
        <v>282</v>
      </c>
      <c r="D17" s="112" t="s">
        <v>98</v>
      </c>
      <c r="E17" s="113" t="n">
        <v>200</v>
      </c>
      <c r="F17" s="114"/>
      <c r="G17" s="114"/>
      <c r="H17" s="114" t="n">
        <v>0.015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 t="n">
        <v>2E-005</v>
      </c>
      <c r="Y17" s="114" t="n">
        <v>0.0454</v>
      </c>
      <c r="Z17" s="114"/>
      <c r="AA17" s="114"/>
      <c r="AB17" s="115"/>
      <c r="AC17" s="116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collapsed="false" customFormat="true" customHeight="false" hidden="false" ht="14.75" outlineLevel="0" r="18" s="69">
      <c r="A18" s="53"/>
      <c r="B18" s="110"/>
      <c r="C18" s="111" t="s">
        <v>44</v>
      </c>
      <c r="D18" s="112" t="s">
        <v>45</v>
      </c>
      <c r="E18" s="113" t="n">
        <v>40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 t="n">
        <v>0.035</v>
      </c>
      <c r="AA18" s="114"/>
      <c r="AB18" s="115"/>
      <c r="AC18" s="116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collapsed="false" customFormat="false" customHeight="true" hidden="false" ht="14.75" outlineLevel="0" r="19">
      <c r="B19" s="36" t="s">
        <v>46</v>
      </c>
      <c r="C19" s="26"/>
      <c r="D19" s="26" t="s">
        <v>47</v>
      </c>
      <c r="E19" s="27" t="n">
        <v>100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8" t="n">
        <v>0.1</v>
      </c>
      <c r="AC19" s="29"/>
    </row>
    <row collapsed="false" customFormat="false" customHeight="false" hidden="false" ht="14.75" outlineLevel="0" r="20">
      <c r="B20" s="36"/>
      <c r="C20" s="120"/>
      <c r="D20" s="112"/>
      <c r="E20" s="120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5"/>
      <c r="AC20" s="116"/>
      <c r="AD20" s="53"/>
      <c r="AE20" s="53"/>
      <c r="AF20" s="53"/>
      <c r="AG20" s="53"/>
      <c r="AH20" s="53"/>
      <c r="AI20" s="53"/>
      <c r="AJ20" s="53"/>
      <c r="AK20" s="53"/>
      <c r="AL20" s="53"/>
    </row>
    <row collapsed="false" customFormat="false" customHeight="false" hidden="false" ht="14.75" outlineLevel="0" r="21">
      <c r="B21" s="56"/>
      <c r="C21" s="48"/>
      <c r="D21" s="54" t="s">
        <v>48</v>
      </c>
      <c r="E21" s="55"/>
      <c r="F21" s="51" t="n">
        <f aca="false">SUM(F9:F20)</f>
        <v>0.03</v>
      </c>
      <c r="G21" s="51" t="n">
        <f aca="false">SUM(G9:G20)</f>
        <v>0.165</v>
      </c>
      <c r="H21" s="51" t="n">
        <f aca="false">SUM(H9:H20)</f>
        <v>0.0335</v>
      </c>
      <c r="I21" s="51" t="n">
        <f aca="false">SUM(I9:I20)</f>
        <v>0.004</v>
      </c>
      <c r="J21" s="51" t="n">
        <f aca="false">SUM(J9:J20)</f>
        <v>0.015</v>
      </c>
      <c r="K21" s="51" t="n">
        <f aca="false">SUM(K9:K20)</f>
        <v>0.001</v>
      </c>
      <c r="L21" s="51" t="n">
        <f aca="false">SUM(L9:L20)</f>
        <v>0.017</v>
      </c>
      <c r="M21" s="51" t="n">
        <f aca="false">SUM(M9:M20)</f>
        <v>0.03</v>
      </c>
      <c r="N21" s="51" t="n">
        <f aca="false">SUM(N9:N20)</f>
        <v>0.035</v>
      </c>
      <c r="O21" s="51" t="n">
        <f aca="false">SUM(O9:O20)</f>
        <v>0.0075</v>
      </c>
      <c r="P21" s="51" t="n">
        <f aca="false">SUM(P9:P20)</f>
        <v>0.185</v>
      </c>
      <c r="Q21" s="51" t="n">
        <f aca="false">SUM(Q9:Q20)</f>
        <v>0.1609</v>
      </c>
      <c r="R21" s="51" t="n">
        <f aca="false">SUM(R9:R20)</f>
        <v>0.0131</v>
      </c>
      <c r="S21" s="51" t="n">
        <f aca="false">SUM(S9:S20)</f>
        <v>0.0028</v>
      </c>
      <c r="T21" s="51" t="n">
        <f aca="false">SUM(T9:T20)</f>
        <v>0.0036</v>
      </c>
      <c r="U21" s="51" t="n">
        <f aca="false">SUM(U9:U20)</f>
        <v>0.0115</v>
      </c>
      <c r="V21" s="51" t="n">
        <f aca="false">SUM(V9:V20)</f>
        <v>0.003</v>
      </c>
      <c r="W21" s="51" t="n">
        <f aca="false">SUM(W9:W20)</f>
        <v>0.13</v>
      </c>
      <c r="X21" s="51" t="n">
        <v>0.0002</v>
      </c>
      <c r="Y21" s="51" t="n">
        <f aca="false">SUM(Y9:Y20)</f>
        <v>0.0454</v>
      </c>
      <c r="Z21" s="51" t="n">
        <f aca="false">SUM(Z9:Z20)</f>
        <v>0.035</v>
      </c>
      <c r="AA21" s="51" t="n">
        <f aca="false">SUM(AA9:AA20)</f>
        <v>0</v>
      </c>
      <c r="AB21" s="93" t="n">
        <f aca="false">SUM(AB9:AB20)</f>
        <v>0.1</v>
      </c>
      <c r="AC21" s="121" t="n">
        <f aca="false">SUM(F21:AB21)</f>
        <v>1.0285</v>
      </c>
      <c r="AD21" s="95"/>
      <c r="AE21" s="95"/>
      <c r="AF21" s="95"/>
      <c r="AG21" s="95"/>
      <c r="AH21" s="53"/>
      <c r="AI21" s="53"/>
      <c r="AJ21" s="53"/>
      <c r="AK21" s="53"/>
      <c r="AL21" s="53"/>
    </row>
    <row collapsed="false" customFormat="false" customHeight="false" hidden="false" ht="14.75" outlineLevel="0" r="22">
      <c r="B22" s="56"/>
      <c r="C22" s="48"/>
      <c r="D22" s="48" t="s">
        <v>49</v>
      </c>
      <c r="E22" s="55"/>
      <c r="F22" s="51" t="n">
        <f aca="false">SUM(F21*50)</f>
        <v>1.5</v>
      </c>
      <c r="G22" s="51" t="n">
        <f aca="false">SUM(G21*50)</f>
        <v>8.25</v>
      </c>
      <c r="H22" s="51" t="n">
        <f aca="false">SUM(H21*50)</f>
        <v>1.675</v>
      </c>
      <c r="I22" s="51" t="n">
        <f aca="false">SUM(I21*50)</f>
        <v>0.2</v>
      </c>
      <c r="J22" s="51" t="n">
        <f aca="false">SUM(J21*50)</f>
        <v>0.75</v>
      </c>
      <c r="K22" s="51" t="n">
        <f aca="false">SUM(K21*50)</f>
        <v>0.05</v>
      </c>
      <c r="L22" s="51" t="n">
        <f aca="false">SUM(L21*50)</f>
        <v>0.85</v>
      </c>
      <c r="M22" s="51" t="n">
        <f aca="false">SUM(M21*50)</f>
        <v>1.5</v>
      </c>
      <c r="N22" s="51" t="n">
        <f aca="false">SUM(N21*50)</f>
        <v>1.75</v>
      </c>
      <c r="O22" s="51" t="n">
        <f aca="false">SUM(O21*50)</f>
        <v>0.375</v>
      </c>
      <c r="P22" s="51" t="n">
        <f aca="false">SUM(P21*50)</f>
        <v>9.25</v>
      </c>
      <c r="Q22" s="51" t="n">
        <f aca="false">SUM(Q21*50)</f>
        <v>8.045</v>
      </c>
      <c r="R22" s="51" t="n">
        <f aca="false">SUM(R21*50)</f>
        <v>0.655</v>
      </c>
      <c r="S22" s="51" t="n">
        <f aca="false">SUM(S21*50)</f>
        <v>0.14</v>
      </c>
      <c r="T22" s="51" t="n">
        <f aca="false">SUM(T21*50)</f>
        <v>0.18</v>
      </c>
      <c r="U22" s="51" t="n">
        <f aca="false">SUM(U21*50)</f>
        <v>0.575</v>
      </c>
      <c r="V22" s="51" t="n">
        <f aca="false">SUM(V21*50)</f>
        <v>0.15</v>
      </c>
      <c r="W22" s="51" t="n">
        <f aca="false">SUM(W21*50)</f>
        <v>6.5</v>
      </c>
      <c r="X22" s="51" t="n">
        <f aca="false">SUM(X21*50)</f>
        <v>0.01</v>
      </c>
      <c r="Y22" s="51" t="n">
        <f aca="false">SUM(Y21*50)</f>
        <v>2.27</v>
      </c>
      <c r="Z22" s="51" t="n">
        <f aca="false">SUM(Z21*50)</f>
        <v>1.75</v>
      </c>
      <c r="AA22" s="51" t="n">
        <f aca="false">SUM(AA21*50)</f>
        <v>0</v>
      </c>
      <c r="AB22" s="93" t="n">
        <f aca="false">SUM(AB21*50)</f>
        <v>5</v>
      </c>
      <c r="AC22" s="121" t="n">
        <f aca="false">SUM(F22:AB22)</f>
        <v>51.425</v>
      </c>
      <c r="AD22" s="95"/>
      <c r="AE22" s="95"/>
      <c r="AF22" s="95"/>
      <c r="AG22" s="95"/>
      <c r="AH22" s="53"/>
      <c r="AI22" s="53"/>
      <c r="AJ22" s="53"/>
      <c r="AK22" s="53"/>
      <c r="AL22" s="53"/>
    </row>
    <row collapsed="false" customFormat="false" customHeight="false" hidden="false" ht="14.75" outlineLevel="0" r="23">
      <c r="B23" s="56"/>
      <c r="C23" s="48"/>
      <c r="D23" s="48" t="s">
        <v>50</v>
      </c>
      <c r="E23" s="55"/>
      <c r="F23" s="60" t="n">
        <v>55</v>
      </c>
      <c r="G23" s="59" t="n">
        <v>72</v>
      </c>
      <c r="H23" s="60" t="n">
        <v>90</v>
      </c>
      <c r="I23" s="60" t="n">
        <v>12</v>
      </c>
      <c r="J23" s="60" t="n">
        <v>649</v>
      </c>
      <c r="K23" s="59" t="n">
        <v>550</v>
      </c>
      <c r="L23" s="59" t="n">
        <v>711</v>
      </c>
      <c r="M23" s="59" t="n">
        <v>130</v>
      </c>
      <c r="N23" s="60" t="n">
        <v>60</v>
      </c>
      <c r="O23" s="60" t="n">
        <v>320</v>
      </c>
      <c r="P23" s="60" t="n">
        <v>37</v>
      </c>
      <c r="Q23" s="59" t="n">
        <v>55</v>
      </c>
      <c r="R23" s="59" t="n">
        <v>34</v>
      </c>
      <c r="S23" s="60" t="n">
        <v>350</v>
      </c>
      <c r="T23" s="60" t="n">
        <v>120</v>
      </c>
      <c r="U23" s="59" t="n">
        <v>48</v>
      </c>
      <c r="V23" s="60" t="n">
        <v>250</v>
      </c>
      <c r="W23" s="60" t="n">
        <v>653</v>
      </c>
      <c r="X23" s="60" t="n">
        <v>3000</v>
      </c>
      <c r="Y23" s="60" t="n">
        <v>134</v>
      </c>
      <c r="Z23" s="59" t="n">
        <v>71</v>
      </c>
      <c r="AA23" s="59" t="n">
        <v>76</v>
      </c>
      <c r="AB23" s="122" t="n">
        <v>150</v>
      </c>
      <c r="AC23" s="121"/>
      <c r="AD23" s="95"/>
      <c r="AE23" s="95"/>
      <c r="AF23" s="95"/>
      <c r="AG23" s="95"/>
      <c r="AH23" s="53"/>
      <c r="AI23" s="53"/>
      <c r="AJ23" s="53"/>
      <c r="AK23" s="53"/>
      <c r="AL23" s="53"/>
    </row>
    <row collapsed="false" customFormat="false" customHeight="false" hidden="false" ht="14.75" outlineLevel="0" r="24">
      <c r="B24" s="97"/>
      <c r="C24" s="98"/>
      <c r="D24" s="98" t="s">
        <v>51</v>
      </c>
      <c r="E24" s="123"/>
      <c r="F24" s="124" t="n">
        <f aca="false">SUM(F22*F23)</f>
        <v>82.5</v>
      </c>
      <c r="G24" s="124" t="n">
        <f aca="false">SUM(G22*G23)</f>
        <v>594</v>
      </c>
      <c r="H24" s="124" t="n">
        <f aca="false">SUM(H22*H23)</f>
        <v>150.75</v>
      </c>
      <c r="I24" s="124" t="n">
        <f aca="false">SUM(I22*I23)</f>
        <v>2.4</v>
      </c>
      <c r="J24" s="124" t="n">
        <f aca="false">SUM(J22*J23)</f>
        <v>486.75</v>
      </c>
      <c r="K24" s="124" t="n">
        <f aca="false">SUM(K22*K23)</f>
        <v>27.5</v>
      </c>
      <c r="L24" s="124" t="n">
        <f aca="false">SUM(L22*L23)</f>
        <v>604.35</v>
      </c>
      <c r="M24" s="124" t="n">
        <f aca="false">SUM(M22*M23)</f>
        <v>195</v>
      </c>
      <c r="N24" s="124" t="n">
        <f aca="false">SUM(N22*N23)</f>
        <v>105</v>
      </c>
      <c r="O24" s="124" t="n">
        <f aca="false">SUM(O22*O23)</f>
        <v>120</v>
      </c>
      <c r="P24" s="124" t="n">
        <f aca="false">SUM(P22*P23)</f>
        <v>342.25</v>
      </c>
      <c r="Q24" s="124" t="n">
        <f aca="false">SUM(Q22*Q23)</f>
        <v>442.475</v>
      </c>
      <c r="R24" s="124" t="n">
        <f aca="false">SUM(R22*R23)</f>
        <v>22.27</v>
      </c>
      <c r="S24" s="124" t="n">
        <f aca="false">SUM(S22*S23)</f>
        <v>49</v>
      </c>
      <c r="T24" s="124" t="n">
        <f aca="false">SUM(T22*T23)</f>
        <v>21.6</v>
      </c>
      <c r="U24" s="124" t="n">
        <f aca="false">SUM(U22*U23)</f>
        <v>27.6</v>
      </c>
      <c r="V24" s="124" t="n">
        <f aca="false">SUM(V22*V23)</f>
        <v>37.5</v>
      </c>
      <c r="W24" s="124" t="n">
        <f aca="false">SUM(W22*W23)</f>
        <v>4244.5</v>
      </c>
      <c r="X24" s="124" t="n">
        <f aca="false">SUM(X22*X23)</f>
        <v>30</v>
      </c>
      <c r="Y24" s="124" t="n">
        <f aca="false">SUM(Y22*Y23)</f>
        <v>304.18</v>
      </c>
      <c r="Z24" s="124" t="n">
        <f aca="false">SUM(Z22*Z23)</f>
        <v>124.25</v>
      </c>
      <c r="AA24" s="124" t="n">
        <f aca="false">SUM(AA22*AA23)</f>
        <v>0</v>
      </c>
      <c r="AB24" s="125" t="n">
        <f aca="false">SUM(AB22*AB23)</f>
        <v>750</v>
      </c>
      <c r="AC24" s="126" t="n">
        <f aca="false">SUM(F24:AB24)</f>
        <v>8763.875</v>
      </c>
      <c r="AD24" s="95"/>
      <c r="AE24" s="95"/>
      <c r="AF24" s="95"/>
      <c r="AG24" s="95"/>
      <c r="AH24" s="53"/>
      <c r="AI24" s="53"/>
      <c r="AJ24" s="53"/>
      <c r="AK24" s="53"/>
      <c r="AL24" s="53"/>
    </row>
    <row collapsed="false" customFormat="false" customHeight="false" hidden="false" ht="14.75" outlineLevel="0" r="25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</row>
    <row collapsed="false" customFormat="false" customHeight="false" hidden="false" ht="14.75" outlineLevel="0" r="26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</row>
    <row collapsed="false" customFormat="false" customHeight="false" hidden="false" ht="14.75" outlineLevel="0" r="27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</row>
    <row collapsed="false" customFormat="false" customHeight="false" hidden="false" ht="14.75" outlineLevel="0" r="28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</row>
  </sheetData>
  <mergeCells count="11">
    <mergeCell ref="C3:F3"/>
    <mergeCell ref="N3:R3"/>
    <mergeCell ref="L4:M4"/>
    <mergeCell ref="W5:Y5"/>
    <mergeCell ref="B7:B8"/>
    <mergeCell ref="C7:C8"/>
    <mergeCell ref="D7:D8"/>
    <mergeCell ref="E7:E8"/>
    <mergeCell ref="F7:AB7"/>
    <mergeCell ref="B13:B18"/>
    <mergeCell ref="B19:B20"/>
  </mergeCells>
  <printOptions headings="false" gridLines="false" gridLinesSet="true" horizontalCentered="false" verticalCentered="false"/>
  <pageMargins left="0.315277777777778" right="0.315277777777778" top="0.74791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.30588235294118"/>
    <col collapsed="false" hidden="false" max="3" min="2" style="1" width="7.13725490196079"/>
    <col collapsed="false" hidden="false" max="4" min="4" style="1" width="26.356862745098"/>
    <col collapsed="false" hidden="false" max="5" min="5" style="1" width="5.96862745098039"/>
    <col collapsed="false" hidden="false" max="6" min="6" style="1" width="7.42745098039216"/>
    <col collapsed="false" hidden="false" max="8" min="7" style="1" width="5.96862745098039"/>
    <col collapsed="false" hidden="false" max="9" min="9" style="1" width="7.13725490196079"/>
    <col collapsed="false" hidden="false" max="10" min="10" style="1" width="8.14901960784314"/>
    <col collapsed="false" hidden="false" max="12" min="11" style="1" width="7.28235294117647"/>
    <col collapsed="false" hidden="false" max="13" min="13" style="1" width="7.42745098039216"/>
    <col collapsed="false" hidden="false" max="14" min="14" style="1" width="5.96862745098039"/>
    <col collapsed="false" hidden="false" max="15" min="15" style="1" width="8.01176470588235"/>
    <col collapsed="false" hidden="false" max="16" min="16" style="1" width="7.56470588235294"/>
    <col collapsed="false" hidden="false" max="18" min="17" style="1" width="5.96862745098039"/>
    <col collapsed="false" hidden="false" max="19" min="19" style="1" width="8.44313725490196"/>
    <col collapsed="false" hidden="false" max="21" min="20" style="1" width="6.69803921568628"/>
    <col collapsed="false" hidden="false" max="22" min="22" style="1" width="7.42745098039216"/>
    <col collapsed="false" hidden="false" max="23" min="23" style="1" width="8.87843137254902"/>
    <col collapsed="false" hidden="false" max="24" min="24" style="1" width="7.28235294117647"/>
    <col collapsed="false" hidden="false" max="25" min="25" style="1" width="7.71372549019608"/>
    <col collapsed="false" hidden="false" max="27" min="26" style="1" width="7.56470588235294"/>
    <col collapsed="false" hidden="false" max="28" min="28" style="1" width="6.83529411764706"/>
    <col collapsed="false" hidden="false" max="29" min="29" style="1" width="6.69803921568628"/>
    <col collapsed="false" hidden="false" max="30" min="30" style="1" width="6.9921568627451"/>
    <col collapsed="false" hidden="false" max="31" min="31" style="1" width="7.85882352941176"/>
    <col collapsed="false" hidden="false" max="32" min="32" style="1" width="7.42745098039216"/>
    <col collapsed="false" hidden="false" max="34" min="33" style="1" width="9.31764705882353"/>
    <col collapsed="false" hidden="false" max="1025" min="35" style="0" width="9.44705882352941"/>
  </cols>
  <sheetData>
    <row collapsed="false" customFormat="false" customHeight="true" hidden="false" ht="84.75" outlineLevel="0" r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collapsed="false" customFormat="false" customHeight="false" hidden="false" ht="18.35" outlineLevel="0" r="2">
      <c r="A2" s="53"/>
      <c r="B2" s="53"/>
      <c r="C2" s="53"/>
      <c r="D2" s="53"/>
      <c r="E2" s="53"/>
      <c r="F2" s="53"/>
      <c r="G2" s="53"/>
      <c r="H2" s="53"/>
      <c r="I2" s="53"/>
      <c r="J2" s="127" t="s">
        <v>0</v>
      </c>
      <c r="K2" s="127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collapsed="false" customFormat="false" customHeight="false" hidden="false" ht="14.75" outlineLevel="0" r="3">
      <c r="A3" s="53"/>
      <c r="B3" s="53"/>
      <c r="C3" s="128" t="s">
        <v>1</v>
      </c>
      <c r="D3" s="128"/>
      <c r="E3" s="128"/>
      <c r="F3" s="128"/>
      <c r="G3" s="53"/>
      <c r="H3" s="53"/>
      <c r="I3" s="53" t="s">
        <v>2</v>
      </c>
      <c r="J3" s="53"/>
      <c r="K3" s="53"/>
      <c r="L3" s="53"/>
      <c r="M3" s="53"/>
      <c r="N3" s="129"/>
      <c r="O3" s="129" t="s">
        <v>3</v>
      </c>
      <c r="P3" s="129"/>
      <c r="Q3" s="129"/>
      <c r="R3" s="129"/>
      <c r="S3" s="129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collapsed="false" customFormat="false" customHeight="false" hidden="false" ht="14.75" outlineLevel="0" r="4">
      <c r="A4" s="53"/>
      <c r="B4" s="53"/>
      <c r="C4" s="53"/>
      <c r="D4" s="53"/>
      <c r="E4" s="53"/>
      <c r="F4" s="53"/>
      <c r="G4" s="53"/>
      <c r="H4" s="53"/>
      <c r="I4" s="53" t="s">
        <v>52</v>
      </c>
      <c r="J4" s="53"/>
      <c r="K4" s="53"/>
      <c r="L4" s="130" t="s">
        <v>5</v>
      </c>
      <c r="M4" s="130"/>
      <c r="N4" s="130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collapsed="false" customFormat="false" customHeight="false" hidden="false" ht="14.75" outlineLevel="0" r="5">
      <c r="A5" s="53"/>
      <c r="B5" s="53"/>
      <c r="C5" s="53"/>
      <c r="D5" s="53"/>
      <c r="E5" s="53"/>
      <c r="F5" s="53"/>
      <c r="G5" s="53"/>
      <c r="H5" s="53" t="s">
        <v>6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131"/>
      <c r="W5" s="131"/>
      <c r="X5" s="131"/>
      <c r="Y5" s="131"/>
      <c r="Z5" s="131"/>
      <c r="AA5" s="131"/>
      <c r="AB5" s="131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collapsed="false" customFormat="false" customHeight="false" hidden="false" ht="14.75" outlineLevel="0" r="6">
      <c r="A6" s="53"/>
      <c r="B6" s="53"/>
      <c r="C6" s="53"/>
      <c r="D6" s="132" t="s">
        <v>8</v>
      </c>
      <c r="E6" s="132"/>
      <c r="F6" s="132"/>
      <c r="G6" s="132"/>
      <c r="H6" s="132"/>
      <c r="I6" s="13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33" t="s">
        <v>99</v>
      </c>
      <c r="Y6" s="13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</row>
    <row collapsed="false" customFormat="false" customHeight="true" hidden="false" ht="14.75" outlineLevel="0" r="7">
      <c r="A7" s="53"/>
      <c r="B7" s="134"/>
      <c r="C7" s="135" t="s">
        <v>9</v>
      </c>
      <c r="D7" s="136" t="s">
        <v>10</v>
      </c>
      <c r="E7" s="137" t="s">
        <v>11</v>
      </c>
      <c r="F7" s="138" t="s">
        <v>12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9"/>
      <c r="AG7" s="53"/>
      <c r="AH7" s="53"/>
      <c r="AI7" s="53"/>
      <c r="AJ7" s="53"/>
      <c r="AK7" s="53"/>
      <c r="AL7" s="53"/>
      <c r="AM7" s="53"/>
      <c r="AN7" s="53"/>
      <c r="AO7" s="53"/>
    </row>
    <row collapsed="false" customFormat="false" customHeight="true" hidden="false" ht="117" outlineLevel="0" r="8">
      <c r="A8" s="53"/>
      <c r="B8" s="134"/>
      <c r="C8" s="135"/>
      <c r="D8" s="136"/>
      <c r="E8" s="137"/>
      <c r="F8" s="140" t="s">
        <v>100</v>
      </c>
      <c r="G8" s="140" t="s">
        <v>101</v>
      </c>
      <c r="H8" s="140" t="s">
        <v>55</v>
      </c>
      <c r="I8" s="140" t="s">
        <v>56</v>
      </c>
      <c r="J8" s="140" t="s">
        <v>58</v>
      </c>
      <c r="K8" s="140" t="s">
        <v>102</v>
      </c>
      <c r="L8" s="140" t="s">
        <v>84</v>
      </c>
      <c r="M8" s="140" t="s">
        <v>64</v>
      </c>
      <c r="N8" s="140" t="s">
        <v>103</v>
      </c>
      <c r="O8" s="140" t="s">
        <v>104</v>
      </c>
      <c r="P8" s="140" t="s">
        <v>105</v>
      </c>
      <c r="Q8" s="140" t="s">
        <v>63</v>
      </c>
      <c r="R8" s="140" t="s">
        <v>106</v>
      </c>
      <c r="S8" s="140" t="s">
        <v>22</v>
      </c>
      <c r="T8" s="140" t="s">
        <v>107</v>
      </c>
      <c r="U8" s="13" t="s">
        <v>82</v>
      </c>
      <c r="V8" s="140" t="s">
        <v>24</v>
      </c>
      <c r="W8" s="140" t="s">
        <v>108</v>
      </c>
      <c r="X8" s="140" t="s">
        <v>109</v>
      </c>
      <c r="Y8" s="140" t="s">
        <v>110</v>
      </c>
      <c r="Z8" s="140" t="s">
        <v>111</v>
      </c>
      <c r="AA8" s="140" t="s">
        <v>112</v>
      </c>
      <c r="AB8" s="140" t="s">
        <v>113</v>
      </c>
      <c r="AC8" s="140" t="s">
        <v>31</v>
      </c>
      <c r="AD8" s="140" t="s">
        <v>32</v>
      </c>
      <c r="AE8" s="141" t="s">
        <v>114</v>
      </c>
      <c r="AF8" s="116"/>
      <c r="AG8" s="53"/>
      <c r="AH8" s="53"/>
      <c r="AI8" s="53"/>
      <c r="AJ8" s="53"/>
      <c r="AK8" s="53"/>
      <c r="AL8" s="53"/>
      <c r="AM8" s="53"/>
      <c r="AN8" s="53"/>
      <c r="AO8" s="53"/>
    </row>
    <row collapsed="false" customFormat="false" customHeight="true" hidden="false" ht="15" outlineLevel="0" r="9">
      <c r="A9" s="53"/>
      <c r="B9" s="110" t="s">
        <v>35</v>
      </c>
      <c r="C9" s="111" t="n">
        <v>102</v>
      </c>
      <c r="D9" s="112" t="s">
        <v>115</v>
      </c>
      <c r="E9" s="113" t="n">
        <v>200</v>
      </c>
      <c r="F9" s="114" t="n">
        <v>0.015</v>
      </c>
      <c r="G9" s="114" t="n">
        <v>0.011</v>
      </c>
      <c r="H9" s="114" t="n">
        <v>0.065</v>
      </c>
      <c r="I9" s="114" t="n">
        <v>0.0159</v>
      </c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5"/>
      <c r="AF9" s="116"/>
      <c r="AG9" s="53"/>
      <c r="AH9" s="53"/>
      <c r="AI9" s="53"/>
      <c r="AJ9" s="53"/>
      <c r="AK9" s="53"/>
      <c r="AL9" s="53"/>
      <c r="AM9" s="53"/>
      <c r="AN9" s="53"/>
      <c r="AO9" s="53"/>
    </row>
    <row collapsed="false" customFormat="false" customHeight="true" hidden="false" ht="15" outlineLevel="0" r="10">
      <c r="A10" s="53"/>
      <c r="B10" s="110"/>
      <c r="C10" s="111" t="n">
        <v>300</v>
      </c>
      <c r="D10" s="112" t="s">
        <v>116</v>
      </c>
      <c r="E10" s="113" t="n">
        <v>200</v>
      </c>
      <c r="F10" s="114"/>
      <c r="G10" s="114"/>
      <c r="H10" s="114"/>
      <c r="I10" s="114" t="n">
        <v>0.01</v>
      </c>
      <c r="J10" s="114"/>
      <c r="K10" s="114" t="n">
        <v>0.001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  <c r="AF10" s="116"/>
      <c r="AG10" s="53"/>
      <c r="AH10" s="53"/>
      <c r="AI10" s="53"/>
      <c r="AJ10" s="53"/>
      <c r="AK10" s="53"/>
      <c r="AL10" s="53"/>
      <c r="AM10" s="53"/>
      <c r="AN10" s="53"/>
      <c r="AO10" s="53"/>
    </row>
    <row collapsed="false" customFormat="true" customHeight="true" hidden="false" ht="15" outlineLevel="0" r="11" s="69">
      <c r="A11" s="53"/>
      <c r="B11" s="110"/>
      <c r="C11" s="111" t="s">
        <v>44</v>
      </c>
      <c r="D11" s="112" t="s">
        <v>31</v>
      </c>
      <c r="E11" s="113" t="n">
        <v>35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 t="n">
        <v>0.04</v>
      </c>
      <c r="AD11" s="114"/>
      <c r="AE11" s="115"/>
      <c r="AF11" s="116"/>
      <c r="AG11" s="53"/>
      <c r="AH11" s="53"/>
      <c r="AI11" s="53"/>
      <c r="AJ11" s="53"/>
      <c r="AK11" s="53"/>
      <c r="AL11" s="53"/>
      <c r="AM11" s="53"/>
      <c r="AN11" s="53"/>
      <c r="AO11" s="53"/>
    </row>
    <row collapsed="false" customFormat="true" customHeight="true" hidden="false" ht="15" outlineLevel="0" r="12" s="84">
      <c r="B12" s="110"/>
      <c r="C12" s="85" t="n">
        <v>133</v>
      </c>
      <c r="D12" s="86" t="s">
        <v>117</v>
      </c>
      <c r="E12" s="87" t="n">
        <v>60</v>
      </c>
      <c r="F12" s="88"/>
      <c r="G12" s="88"/>
      <c r="H12" s="88" t="n">
        <v>0.023</v>
      </c>
      <c r="I12" s="88"/>
      <c r="J12" s="88" t="n">
        <v>0.002</v>
      </c>
      <c r="K12" s="88"/>
      <c r="L12" s="88" t="n">
        <v>0.04</v>
      </c>
      <c r="M12" s="88"/>
      <c r="N12" s="88"/>
      <c r="O12" s="88"/>
      <c r="P12" s="88" t="n">
        <v>0.0005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9"/>
      <c r="AF12" s="118"/>
    </row>
    <row collapsed="false" customFormat="false" customHeight="true" hidden="false" ht="15" outlineLevel="0" r="13">
      <c r="A13" s="53"/>
      <c r="B13" s="110"/>
      <c r="C13" s="111"/>
      <c r="D13" s="112"/>
      <c r="E13" s="113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5"/>
      <c r="AF13" s="116"/>
      <c r="AG13" s="53"/>
      <c r="AH13" s="53"/>
      <c r="AI13" s="53"/>
      <c r="AJ13" s="53"/>
      <c r="AK13" s="53"/>
      <c r="AL13" s="53"/>
      <c r="AM13" s="53"/>
      <c r="AN13" s="53"/>
      <c r="AO13" s="53"/>
    </row>
    <row collapsed="false" customFormat="false" customHeight="true" hidden="false" ht="15" outlineLevel="0" r="14">
      <c r="A14" s="53"/>
      <c r="B14" s="110" t="s">
        <v>39</v>
      </c>
      <c r="C14" s="111" t="n">
        <v>27</v>
      </c>
      <c r="D14" s="112" t="s">
        <v>118</v>
      </c>
      <c r="E14" s="113" t="n">
        <v>60</v>
      </c>
      <c r="F14" s="114"/>
      <c r="G14" s="114"/>
      <c r="H14" s="114"/>
      <c r="I14" s="114"/>
      <c r="J14" s="114" t="n">
        <v>0.0032</v>
      </c>
      <c r="K14" s="114"/>
      <c r="L14" s="114"/>
      <c r="M14" s="114"/>
      <c r="N14" s="114" t="n">
        <v>0.065</v>
      </c>
      <c r="O14" s="114" t="n">
        <v>0.005</v>
      </c>
      <c r="P14" s="114" t="n">
        <v>0.0011</v>
      </c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5"/>
      <c r="AF14" s="116"/>
      <c r="AG14" s="53"/>
      <c r="AH14" s="53"/>
      <c r="AI14" s="53"/>
      <c r="AJ14" s="53"/>
      <c r="AK14" s="53"/>
      <c r="AL14" s="53"/>
      <c r="AM14" s="53"/>
      <c r="AN14" s="53"/>
      <c r="AO14" s="53"/>
    </row>
    <row collapsed="false" customFormat="false" customHeight="true" hidden="false" ht="15" outlineLevel="0" r="15">
      <c r="A15" s="53"/>
      <c r="B15" s="110"/>
      <c r="C15" s="111" t="n">
        <v>42</v>
      </c>
      <c r="D15" s="112" t="s">
        <v>119</v>
      </c>
      <c r="E15" s="113" t="n">
        <v>200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 t="n">
        <v>0.0005</v>
      </c>
      <c r="Q15" s="114" t="n">
        <v>0.08</v>
      </c>
      <c r="R15" s="114" t="n">
        <v>0.005</v>
      </c>
      <c r="S15" s="114" t="n">
        <v>0.006</v>
      </c>
      <c r="T15" s="114" t="n">
        <v>0.014</v>
      </c>
      <c r="U15" s="114" t="n">
        <v>0.01</v>
      </c>
      <c r="V15" s="114" t="n">
        <v>0.0024</v>
      </c>
      <c r="W15" s="114"/>
      <c r="X15" s="114"/>
      <c r="Y15" s="114"/>
      <c r="Z15" s="114"/>
      <c r="AA15" s="114" t="n">
        <v>0.01</v>
      </c>
      <c r="AB15" s="114"/>
      <c r="AC15" s="114"/>
      <c r="AD15" s="114"/>
      <c r="AE15" s="115"/>
      <c r="AF15" s="116"/>
      <c r="AG15" s="53"/>
      <c r="AH15" s="53"/>
      <c r="AI15" s="53"/>
      <c r="AJ15" s="53"/>
      <c r="AK15" s="53"/>
      <c r="AL15" s="53"/>
      <c r="AM15" s="53"/>
      <c r="AN15" s="53"/>
      <c r="AO15" s="53"/>
    </row>
    <row collapsed="false" customFormat="false" customHeight="true" hidden="false" ht="15" outlineLevel="0" r="16">
      <c r="A16" s="53"/>
      <c r="B16" s="110"/>
      <c r="C16" s="111" t="n">
        <v>27</v>
      </c>
      <c r="D16" s="112" t="s">
        <v>120</v>
      </c>
      <c r="E16" s="113" t="n">
        <v>150</v>
      </c>
      <c r="F16" s="114"/>
      <c r="G16" s="114"/>
      <c r="H16" s="114"/>
      <c r="I16" s="114"/>
      <c r="J16" s="114" t="n">
        <v>0.0037</v>
      </c>
      <c r="K16" s="114"/>
      <c r="L16" s="114"/>
      <c r="M16" s="114"/>
      <c r="N16" s="114"/>
      <c r="O16" s="114"/>
      <c r="P16" s="114" t="n">
        <v>0.0004</v>
      </c>
      <c r="Q16" s="114"/>
      <c r="R16" s="114"/>
      <c r="S16" s="114"/>
      <c r="T16" s="114"/>
      <c r="U16" s="114"/>
      <c r="V16" s="114"/>
      <c r="W16" s="114"/>
      <c r="X16" s="114" t="n">
        <v>0.051</v>
      </c>
      <c r="Y16" s="114"/>
      <c r="Z16" s="114"/>
      <c r="AA16" s="114"/>
      <c r="AB16" s="114"/>
      <c r="AC16" s="114"/>
      <c r="AD16" s="114"/>
      <c r="AE16" s="115"/>
      <c r="AF16" s="116"/>
      <c r="AG16" s="53"/>
      <c r="AH16" s="53"/>
      <c r="AI16" s="53"/>
      <c r="AJ16" s="53"/>
      <c r="AK16" s="53"/>
      <c r="AL16" s="53"/>
      <c r="AM16" s="53"/>
      <c r="AN16" s="53"/>
      <c r="AO16" s="53"/>
    </row>
    <row collapsed="false" customFormat="true" customHeight="true" hidden="false" ht="15" outlineLevel="0" r="17" s="84">
      <c r="B17" s="110"/>
      <c r="C17" s="85" t="n">
        <v>201</v>
      </c>
      <c r="D17" s="86" t="s">
        <v>121</v>
      </c>
      <c r="E17" s="87" t="n">
        <v>90</v>
      </c>
      <c r="F17" s="88"/>
      <c r="G17" s="88"/>
      <c r="H17" s="88" t="n">
        <v>0.016</v>
      </c>
      <c r="I17" s="88"/>
      <c r="J17" s="88"/>
      <c r="K17" s="88"/>
      <c r="L17" s="88"/>
      <c r="M17" s="88"/>
      <c r="N17" s="88"/>
      <c r="O17" s="88"/>
      <c r="P17" s="88" t="n">
        <v>0.0002</v>
      </c>
      <c r="Q17" s="88"/>
      <c r="R17" s="88"/>
      <c r="S17" s="88"/>
      <c r="T17" s="88"/>
      <c r="U17" s="88"/>
      <c r="V17" s="88" t="n">
        <v>0.003</v>
      </c>
      <c r="W17" s="88" t="n">
        <v>0.01</v>
      </c>
      <c r="X17" s="88"/>
      <c r="Y17" s="88" t="n">
        <v>0.0759</v>
      </c>
      <c r="Z17" s="88"/>
      <c r="AA17" s="88"/>
      <c r="AB17" s="88"/>
      <c r="AC17" s="88"/>
      <c r="AD17" s="88" t="n">
        <v>0.036</v>
      </c>
      <c r="AE17" s="89"/>
      <c r="AF17" s="118"/>
      <c r="AG17" s="84" t="s">
        <v>122</v>
      </c>
    </row>
    <row collapsed="false" customFormat="false" customHeight="true" hidden="false" ht="15" outlineLevel="0" r="18">
      <c r="A18" s="53"/>
      <c r="B18" s="110"/>
      <c r="C18" s="111" t="n">
        <v>286</v>
      </c>
      <c r="D18" s="112" t="s">
        <v>123</v>
      </c>
      <c r="E18" s="113" t="n">
        <v>200</v>
      </c>
      <c r="F18" s="114"/>
      <c r="G18" s="114"/>
      <c r="H18" s="114"/>
      <c r="I18" s="114" t="n">
        <v>0.01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 t="n">
        <v>0.02</v>
      </c>
      <c r="AC18" s="114"/>
      <c r="AD18" s="114"/>
      <c r="AE18" s="115"/>
      <c r="AF18" s="116"/>
      <c r="AG18" s="53"/>
      <c r="AH18" s="53"/>
      <c r="AI18" s="53"/>
      <c r="AJ18" s="53"/>
      <c r="AK18" s="53"/>
      <c r="AL18" s="53"/>
      <c r="AM18" s="53"/>
      <c r="AN18" s="53"/>
      <c r="AO18" s="53"/>
    </row>
    <row collapsed="false" customFormat="true" customHeight="true" hidden="false" ht="15" outlineLevel="0" r="19" s="69">
      <c r="A19" s="53"/>
      <c r="B19" s="110"/>
      <c r="C19" s="111" t="s">
        <v>44</v>
      </c>
      <c r="D19" s="112" t="s">
        <v>45</v>
      </c>
      <c r="E19" s="113" t="n">
        <v>40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 t="n">
        <v>0.031</v>
      </c>
      <c r="AE19" s="115"/>
      <c r="AF19" s="116"/>
      <c r="AG19" s="53"/>
      <c r="AH19" s="53"/>
      <c r="AI19" s="53"/>
      <c r="AJ19" s="53"/>
      <c r="AK19" s="53"/>
      <c r="AL19" s="53"/>
      <c r="AM19" s="53"/>
      <c r="AN19" s="53"/>
      <c r="AO19" s="53"/>
    </row>
    <row collapsed="false" customFormat="false" customHeight="true" hidden="false" ht="15" outlineLevel="0" r="20">
      <c r="A20" s="53"/>
      <c r="B20" s="110"/>
      <c r="C20" s="111"/>
      <c r="D20" s="112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5"/>
      <c r="AF20" s="116"/>
      <c r="AG20" s="53"/>
      <c r="AH20" s="53"/>
      <c r="AI20" s="53"/>
      <c r="AJ20" s="53"/>
      <c r="AK20" s="53"/>
      <c r="AL20" s="53"/>
      <c r="AM20" s="53"/>
      <c r="AN20" s="53"/>
      <c r="AO20" s="53"/>
    </row>
    <row collapsed="false" customFormat="false" customHeight="true" hidden="false" ht="15" outlineLevel="0" r="21">
      <c r="A21" s="53"/>
      <c r="B21" s="36" t="s">
        <v>46</v>
      </c>
      <c r="C21" s="112"/>
      <c r="D21" s="26" t="s">
        <v>47</v>
      </c>
      <c r="E21" s="113" t="n">
        <v>0.1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5" t="n">
        <v>0.1</v>
      </c>
      <c r="AF21" s="116"/>
      <c r="AG21" s="53"/>
      <c r="AH21" s="53"/>
      <c r="AI21" s="53"/>
      <c r="AJ21" s="53"/>
      <c r="AK21" s="53"/>
      <c r="AL21" s="53"/>
      <c r="AM21" s="53"/>
      <c r="AN21" s="53"/>
      <c r="AO21" s="53"/>
    </row>
    <row collapsed="false" customFormat="false" customHeight="true" hidden="false" ht="15" outlineLevel="0" r="22">
      <c r="A22" s="53"/>
      <c r="B22" s="36"/>
      <c r="C22" s="142"/>
      <c r="D22" s="142"/>
      <c r="E22" s="143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5"/>
      <c r="AF22" s="116"/>
      <c r="AG22" s="53"/>
      <c r="AH22" s="53"/>
      <c r="AI22" s="53"/>
      <c r="AJ22" s="53"/>
      <c r="AK22" s="53"/>
      <c r="AL22" s="53"/>
      <c r="AM22" s="53"/>
      <c r="AN22" s="53"/>
      <c r="AO22" s="53"/>
    </row>
    <row collapsed="false" customFormat="false" customHeight="true" hidden="false" ht="15" outlineLevel="0" r="23">
      <c r="A23" s="53"/>
      <c r="B23" s="56"/>
      <c r="C23" s="48"/>
      <c r="D23" s="48" t="s">
        <v>48</v>
      </c>
      <c r="E23" s="55"/>
      <c r="F23" s="51" t="n">
        <f aca="false">SUM(F9:F22)</f>
        <v>0.015</v>
      </c>
      <c r="G23" s="51" t="n">
        <f aca="false">SUM(G9:G22)</f>
        <v>0.011</v>
      </c>
      <c r="H23" s="51" t="n">
        <f aca="false">SUM(H9:H22)</f>
        <v>0.104</v>
      </c>
      <c r="I23" s="51" t="n">
        <f aca="false">SUM(I9:I22)</f>
        <v>0.0359</v>
      </c>
      <c r="J23" s="51" t="n">
        <f aca="false">SUM(J9:J22)</f>
        <v>0.0089</v>
      </c>
      <c r="K23" s="51" t="n">
        <f aca="false">SUM(K9:K22)</f>
        <v>0.001</v>
      </c>
      <c r="L23" s="51" t="n">
        <f aca="false">SUM(L9:L22)</f>
        <v>0.04</v>
      </c>
      <c r="M23" s="51" t="n">
        <f aca="false">SUM(M9:M22)</f>
        <v>0</v>
      </c>
      <c r="N23" s="51" t="n">
        <f aca="false">SUM(N9:N22)</f>
        <v>0.065</v>
      </c>
      <c r="O23" s="51" t="n">
        <f aca="false">SUM(O9:O22)</f>
        <v>0.005</v>
      </c>
      <c r="P23" s="51" t="n">
        <f aca="false">SUM(P9:P22)</f>
        <v>0.0027</v>
      </c>
      <c r="Q23" s="51" t="n">
        <f aca="false">SUM(Q9:Q22)</f>
        <v>0.08</v>
      </c>
      <c r="R23" s="51" t="n">
        <f aca="false">SUM(R9:R22)</f>
        <v>0.005</v>
      </c>
      <c r="S23" s="51" t="n">
        <f aca="false">SUM(S9:S22)</f>
        <v>0.006</v>
      </c>
      <c r="T23" s="51" t="n">
        <f aca="false">SUM(T9:T22)</f>
        <v>0.014</v>
      </c>
      <c r="U23" s="51" t="n">
        <f aca="false">SUM(U9:U22)</f>
        <v>0.01</v>
      </c>
      <c r="V23" s="51" t="n">
        <f aca="false">SUM(V9:V22)</f>
        <v>0.0054</v>
      </c>
      <c r="W23" s="51" t="n">
        <f aca="false">SUM(W9:W22)</f>
        <v>0.01</v>
      </c>
      <c r="X23" s="51" t="n">
        <f aca="false">SUM(X9:X22)</f>
        <v>0.051</v>
      </c>
      <c r="Y23" s="51" t="n">
        <f aca="false">SUM(Y9:Y22)</f>
        <v>0.0759</v>
      </c>
      <c r="Z23" s="51" t="n">
        <f aca="false">SUM(Z9:Z22)</f>
        <v>0</v>
      </c>
      <c r="AA23" s="51" t="n">
        <f aca="false">SUM(AA9:AA22)</f>
        <v>0.01</v>
      </c>
      <c r="AB23" s="51" t="n">
        <f aca="false">SUM(AB9:AB22)</f>
        <v>0.02</v>
      </c>
      <c r="AC23" s="51" t="n">
        <f aca="false">SUM(AC9:AC22)</f>
        <v>0.04</v>
      </c>
      <c r="AD23" s="51" t="n">
        <f aca="false">SUM(AD9:AD22)</f>
        <v>0.067</v>
      </c>
      <c r="AE23" s="93" t="n">
        <f aca="false">SUM(AE9:AE22)</f>
        <v>0.1</v>
      </c>
      <c r="AF23" s="146" t="n">
        <f aca="false">SUM(F23:AE23)</f>
        <v>0.7828</v>
      </c>
      <c r="AG23" s="53"/>
      <c r="AH23" s="53"/>
      <c r="AI23" s="53"/>
      <c r="AJ23" s="53"/>
      <c r="AK23" s="53"/>
      <c r="AL23" s="53"/>
      <c r="AM23" s="53"/>
      <c r="AN23" s="53"/>
      <c r="AO23" s="53"/>
    </row>
    <row collapsed="false" customFormat="false" customHeight="true" hidden="false" ht="15" outlineLevel="0" r="24">
      <c r="A24" s="53"/>
      <c r="B24" s="56"/>
      <c r="C24" s="48"/>
      <c r="D24" s="48" t="s">
        <v>49</v>
      </c>
      <c r="E24" s="55"/>
      <c r="F24" s="51" t="n">
        <f aca="false">SUM(F23*1)</f>
        <v>0.015</v>
      </c>
      <c r="G24" s="51" t="n">
        <f aca="false">SUM(G23*1)</f>
        <v>0.011</v>
      </c>
      <c r="H24" s="51" t="n">
        <f aca="false">SUM(H23*1)</f>
        <v>0.104</v>
      </c>
      <c r="I24" s="51" t="n">
        <f aca="false">SUM(I23*1)</f>
        <v>0.0359</v>
      </c>
      <c r="J24" s="51" t="n">
        <f aca="false">SUM(J23*1)</f>
        <v>0.0089</v>
      </c>
      <c r="K24" s="51" t="n">
        <f aca="false">SUM(K23*1)</f>
        <v>0.001</v>
      </c>
      <c r="L24" s="51" t="n">
        <f aca="false">SUM(L23*1)</f>
        <v>0.04</v>
      </c>
      <c r="M24" s="51" t="n">
        <f aca="false">SUM(M23*1)</f>
        <v>0</v>
      </c>
      <c r="N24" s="51" t="n">
        <f aca="false">SUM(N23*1)</f>
        <v>0.065</v>
      </c>
      <c r="O24" s="51" t="n">
        <f aca="false">SUM(O23*1)</f>
        <v>0.005</v>
      </c>
      <c r="P24" s="51" t="n">
        <f aca="false">SUM(P23*1)</f>
        <v>0.0027</v>
      </c>
      <c r="Q24" s="51" t="n">
        <f aca="false">SUM(Q23*1)</f>
        <v>0.08</v>
      </c>
      <c r="R24" s="51" t="n">
        <f aca="false">SUM(R23*1)</f>
        <v>0.005</v>
      </c>
      <c r="S24" s="51" t="n">
        <f aca="false">SUM(S23*1)</f>
        <v>0.006</v>
      </c>
      <c r="T24" s="51" t="n">
        <f aca="false">SUM(T23*1)</f>
        <v>0.014</v>
      </c>
      <c r="U24" s="51" t="n">
        <f aca="false">SUM(U23*1)</f>
        <v>0.01</v>
      </c>
      <c r="V24" s="51" t="n">
        <f aca="false">SUM(V23*1)</f>
        <v>0.0054</v>
      </c>
      <c r="W24" s="51" t="n">
        <f aca="false">SUM(W23*1)</f>
        <v>0.01</v>
      </c>
      <c r="X24" s="51" t="n">
        <f aca="false">SUM(X23*1)</f>
        <v>0.051</v>
      </c>
      <c r="Y24" s="51" t="n">
        <f aca="false">SUM(Y23*1)</f>
        <v>0.0759</v>
      </c>
      <c r="Z24" s="51" t="n">
        <f aca="false">SUM(Z23*1)</f>
        <v>0</v>
      </c>
      <c r="AA24" s="51" t="n">
        <f aca="false">SUM(AA23*1)</f>
        <v>0.01</v>
      </c>
      <c r="AB24" s="51" t="n">
        <f aca="false">SUM(AB23*1)</f>
        <v>0.02</v>
      </c>
      <c r="AC24" s="51" t="n">
        <f aca="false">SUM(AC23*1)</f>
        <v>0.04</v>
      </c>
      <c r="AD24" s="51" t="n">
        <f aca="false">SUM(AD23*1)</f>
        <v>0.067</v>
      </c>
      <c r="AE24" s="93" t="n">
        <f aca="false">SUM(AE23*1)</f>
        <v>0.1</v>
      </c>
      <c r="AF24" s="146" t="n">
        <f aca="false">SUM(F24:AE24)</f>
        <v>0.7828</v>
      </c>
      <c r="AG24" s="53"/>
      <c r="AH24" s="53"/>
      <c r="AI24" s="53"/>
      <c r="AJ24" s="53"/>
      <c r="AK24" s="53"/>
      <c r="AL24" s="53"/>
      <c r="AM24" s="53"/>
      <c r="AN24" s="53"/>
      <c r="AO24" s="53"/>
    </row>
    <row collapsed="false" customFormat="false" customHeight="true" hidden="false" ht="15" outlineLevel="0" r="25">
      <c r="A25" s="53"/>
      <c r="B25" s="56"/>
      <c r="C25" s="48"/>
      <c r="D25" s="48" t="s">
        <v>50</v>
      </c>
      <c r="E25" s="55"/>
      <c r="F25" s="60" t="n">
        <v>110</v>
      </c>
      <c r="G25" s="60" t="n">
        <v>45</v>
      </c>
      <c r="H25" s="59" t="n">
        <v>72</v>
      </c>
      <c r="I25" s="60" t="n">
        <v>90</v>
      </c>
      <c r="J25" s="60" t="n">
        <v>649</v>
      </c>
      <c r="K25" s="59" t="n">
        <v>550</v>
      </c>
      <c r="L25" s="60" t="n">
        <v>250</v>
      </c>
      <c r="M25" s="60" t="n">
        <v>120</v>
      </c>
      <c r="N25" s="60" t="n">
        <v>60</v>
      </c>
      <c r="O25" s="59" t="n">
        <v>711</v>
      </c>
      <c r="P25" s="60" t="n">
        <v>12</v>
      </c>
      <c r="Q25" s="60" t="n">
        <v>37</v>
      </c>
      <c r="R25" s="60" t="n">
        <v>25</v>
      </c>
      <c r="S25" s="59" t="n">
        <v>34</v>
      </c>
      <c r="T25" s="60" t="n">
        <v>200</v>
      </c>
      <c r="U25" s="59" t="n">
        <v>55</v>
      </c>
      <c r="V25" s="60" t="n">
        <v>120</v>
      </c>
      <c r="W25" s="59" t="n">
        <v>48</v>
      </c>
      <c r="X25" s="60" t="n">
        <v>50</v>
      </c>
      <c r="Y25" s="60" t="n">
        <v>242</v>
      </c>
      <c r="Z25" s="60" t="n">
        <v>230</v>
      </c>
      <c r="AA25" s="60" t="n">
        <v>274</v>
      </c>
      <c r="AB25" s="60" t="n">
        <v>300</v>
      </c>
      <c r="AC25" s="59" t="n">
        <v>76</v>
      </c>
      <c r="AD25" s="59" t="n">
        <v>71</v>
      </c>
      <c r="AE25" s="60" t="n">
        <v>134</v>
      </c>
      <c r="AF25" s="146"/>
      <c r="AG25" s="53"/>
      <c r="AH25" s="53"/>
      <c r="AI25" s="53"/>
      <c r="AJ25" s="53"/>
      <c r="AK25" s="53"/>
      <c r="AL25" s="53"/>
      <c r="AM25" s="53"/>
      <c r="AN25" s="53"/>
      <c r="AO25" s="53"/>
    </row>
    <row collapsed="false" customFormat="false" customHeight="true" hidden="false" ht="15" outlineLevel="0" r="26">
      <c r="A26" s="53"/>
      <c r="B26" s="97"/>
      <c r="C26" s="98"/>
      <c r="D26" s="98" t="s">
        <v>51</v>
      </c>
      <c r="E26" s="123"/>
      <c r="F26" s="124" t="n">
        <f aca="false">SUM(F24*F25)</f>
        <v>1.65</v>
      </c>
      <c r="G26" s="124" t="n">
        <f aca="false">SUM(G24*G25)</f>
        <v>0.495</v>
      </c>
      <c r="H26" s="124" t="n">
        <f aca="false">SUM(H24*H25)</f>
        <v>7.488</v>
      </c>
      <c r="I26" s="124" t="n">
        <f aca="false">SUM(I24*I25)</f>
        <v>3.231</v>
      </c>
      <c r="J26" s="124" t="n">
        <f aca="false">SUM(J24*J25)</f>
        <v>5.7761</v>
      </c>
      <c r="K26" s="124" t="n">
        <f aca="false">SUM(K24*K25)</f>
        <v>0.55</v>
      </c>
      <c r="L26" s="124" t="n">
        <f aca="false">SUM(L24*L25)</f>
        <v>10</v>
      </c>
      <c r="M26" s="124" t="n">
        <f aca="false">SUM(M24*M25)</f>
        <v>0</v>
      </c>
      <c r="N26" s="124" t="n">
        <f aca="false">SUM(N24*N25)</f>
        <v>3.9</v>
      </c>
      <c r="O26" s="124" t="n">
        <f aca="false">SUM(O24*O25)</f>
        <v>3.555</v>
      </c>
      <c r="P26" s="124" t="n">
        <f aca="false">SUM(P24*P25)</f>
        <v>0.0324</v>
      </c>
      <c r="Q26" s="124" t="n">
        <f aca="false">SUM(Q24*Q25)</f>
        <v>2.96</v>
      </c>
      <c r="R26" s="124" t="n">
        <f aca="false">SUM(R24*R25)</f>
        <v>0.125</v>
      </c>
      <c r="S26" s="124" t="n">
        <f aca="false">SUM(S24*S25)</f>
        <v>0.204</v>
      </c>
      <c r="T26" s="124" t="n">
        <f aca="false">SUM(T24*T25)</f>
        <v>2.8</v>
      </c>
      <c r="U26" s="124" t="n">
        <f aca="false">SUM(U24*U25)</f>
        <v>0.55</v>
      </c>
      <c r="V26" s="124" t="n">
        <f aca="false">SUM(V24*V25)</f>
        <v>0.648</v>
      </c>
      <c r="W26" s="124" t="n">
        <f aca="false">SUM(W24*W25)</f>
        <v>0.48</v>
      </c>
      <c r="X26" s="124" t="n">
        <f aca="false">SUM(X24*X25)</f>
        <v>2.55</v>
      </c>
      <c r="Y26" s="124" t="n">
        <f aca="false">SUM(Y24*Y25)</f>
        <v>18.3678</v>
      </c>
      <c r="Z26" s="124" t="n">
        <f aca="false">SUM(Z24*Z25)</f>
        <v>0</v>
      </c>
      <c r="AA26" s="124" t="n">
        <f aca="false">SUM(AA24*AA25)</f>
        <v>2.74</v>
      </c>
      <c r="AB26" s="124" t="n">
        <f aca="false">SUM(AB24*AB25)</f>
        <v>6</v>
      </c>
      <c r="AC26" s="124" t="n">
        <f aca="false">SUM(AC24*AC25)</f>
        <v>3.04</v>
      </c>
      <c r="AD26" s="124" t="n">
        <f aca="false">SUM(AD24*AD25)</f>
        <v>4.757</v>
      </c>
      <c r="AE26" s="125" t="n">
        <f aca="false">SUM(AE24*AE25)</f>
        <v>13.4</v>
      </c>
      <c r="AF26" s="147" t="n">
        <f aca="false">SUM(F26:AE26)</f>
        <v>95.2993</v>
      </c>
      <c r="AG26" s="53"/>
      <c r="AH26" s="53"/>
      <c r="AI26" s="53"/>
      <c r="AJ26" s="53"/>
      <c r="AK26" s="53"/>
      <c r="AL26" s="53"/>
      <c r="AM26" s="53"/>
      <c r="AN26" s="53"/>
      <c r="AO26" s="53"/>
    </row>
    <row collapsed="false" customFormat="false" customHeight="false" hidden="false" ht="14.75" outlineLevel="0" r="27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</row>
  </sheetData>
  <mergeCells count="12">
    <mergeCell ref="C3:F3"/>
    <mergeCell ref="L4:N4"/>
    <mergeCell ref="V5:AB5"/>
    <mergeCell ref="X6:Y6"/>
    <mergeCell ref="B7:B8"/>
    <mergeCell ref="C7:C8"/>
    <mergeCell ref="D7:D8"/>
    <mergeCell ref="E7:E8"/>
    <mergeCell ref="F7:AE7"/>
    <mergeCell ref="B9:B13"/>
    <mergeCell ref="B14:B20"/>
    <mergeCell ref="B21:B2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45098039215686"/>
    <col collapsed="false" hidden="false" max="3" min="2" style="0" width="5.52941176470588"/>
    <col collapsed="false" hidden="false" max="4" min="4" style="148" width="31.7411764705882"/>
    <col collapsed="false" hidden="false" max="8" min="5" style="148" width="5.52941176470588"/>
    <col collapsed="false" hidden="false" max="9" min="9" style="148" width="6.9921568627451"/>
    <col collapsed="false" hidden="false" max="10" min="10" style="148" width="7.71372549019608"/>
    <col collapsed="false" hidden="false" max="11" min="11" style="148" width="5.52941176470588"/>
    <col collapsed="false" hidden="false" max="12" min="12" style="148" width="6.9921568627451"/>
    <col collapsed="false" hidden="false" max="13" min="13" style="148" width="5.52941176470588"/>
    <col collapsed="false" hidden="false" max="14" min="14" style="148" width="7.71372549019608"/>
    <col collapsed="false" hidden="false" max="15" min="15" style="148" width="7.85882352941176"/>
    <col collapsed="false" hidden="false" max="16" min="16" style="148" width="8.29411764705882"/>
    <col collapsed="false" hidden="false" max="17" min="17" style="148" width="8.44313725490196"/>
    <col collapsed="false" hidden="false" max="18" min="18" style="148" width="7.13725490196079"/>
    <col collapsed="false" hidden="false" max="19" min="19" style="148" width="7.56470588235294"/>
    <col collapsed="false" hidden="false" max="20" min="20" style="148" width="8.01176470588235"/>
    <col collapsed="false" hidden="false" max="21" min="21" style="148" width="8.14901960784314"/>
    <col collapsed="false" hidden="false" max="22" min="22" style="148" width="5.52941176470588"/>
    <col collapsed="false" hidden="false" max="23" min="23" style="148" width="6.9921568627451"/>
    <col collapsed="false" hidden="false" max="24" min="24" style="148" width="8.29411764705882"/>
    <col collapsed="false" hidden="false" max="25" min="25" style="148" width="5.52941176470588"/>
    <col collapsed="false" hidden="false" max="26" min="26" style="148" width="7.42745098039216"/>
    <col collapsed="false" hidden="false" max="27" min="27" style="148" width="5.52941176470588"/>
    <col collapsed="false" hidden="false" max="29" min="28" style="148" width="7.13725490196079"/>
    <col collapsed="false" hidden="false" max="30" min="30" style="148" width="9.31764705882353"/>
    <col collapsed="false" hidden="false" max="1025" min="31" style="0" width="9.44705882352941"/>
  </cols>
  <sheetData>
    <row collapsed="false" customFormat="false" customHeight="false" hidden="false" ht="14.75" outlineLevel="0" r="2">
      <c r="F2" s="149"/>
      <c r="G2" s="149"/>
      <c r="H2" s="149"/>
      <c r="I2" s="149"/>
      <c r="J2" s="149"/>
      <c r="K2" s="149"/>
    </row>
    <row collapsed="false" customFormat="false" customHeight="false" hidden="false" ht="14.75" outlineLevel="0" r="3">
      <c r="C3" s="3" t="s">
        <v>1</v>
      </c>
      <c r="D3" s="3"/>
      <c r="F3" s="149"/>
      <c r="G3" s="149"/>
      <c r="H3" s="149"/>
      <c r="I3" s="149"/>
      <c r="J3" s="149"/>
      <c r="K3" s="149"/>
      <c r="P3" s="150"/>
      <c r="Q3" s="151" t="s">
        <v>3</v>
      </c>
      <c r="R3" s="151"/>
      <c r="S3" s="151"/>
      <c r="T3" s="151"/>
    </row>
    <row collapsed="false" customFormat="false" customHeight="false" hidden="false" ht="14.75" outlineLevel="0" r="4">
      <c r="O4" s="148" t="s">
        <v>5</v>
      </c>
    </row>
    <row collapsed="false" customFormat="true" customHeight="false" hidden="false" ht="14.75" outlineLevel="0" r="5" s="1">
      <c r="D5" s="148"/>
      <c r="E5" s="148"/>
      <c r="F5" s="148"/>
      <c r="G5" s="148"/>
      <c r="H5" s="148" t="s">
        <v>6</v>
      </c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73" t="s">
        <v>124</v>
      </c>
      <c r="X5" s="73"/>
      <c r="Y5" s="73"/>
      <c r="Z5" s="73"/>
      <c r="AA5" s="73"/>
      <c r="AB5" s="73"/>
      <c r="AC5" s="148"/>
      <c r="AD5" s="148"/>
    </row>
    <row collapsed="false" customFormat="true" customHeight="false" hidden="false" ht="14.75" outlineLevel="0" r="6" s="1">
      <c r="D6" s="75" t="s">
        <v>8</v>
      </c>
      <c r="E6" s="75"/>
      <c r="F6" s="75"/>
      <c r="G6" s="75"/>
      <c r="H6" s="75"/>
      <c r="I6" s="75"/>
      <c r="J6" s="75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</row>
    <row collapsed="false" customFormat="false" customHeight="true" hidden="false" ht="14.75" outlineLevel="0" r="7">
      <c r="A7" s="53"/>
      <c r="B7" s="134"/>
      <c r="C7" s="135" t="s">
        <v>9</v>
      </c>
      <c r="D7" s="136" t="s">
        <v>10</v>
      </c>
      <c r="E7" s="137" t="s">
        <v>11</v>
      </c>
      <c r="F7" s="152" t="s">
        <v>12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3"/>
      <c r="AE7" s="53"/>
      <c r="AF7" s="53"/>
      <c r="AG7" s="53"/>
      <c r="AH7" s="53"/>
      <c r="AI7" s="53"/>
      <c r="AJ7" s="53"/>
      <c r="AK7" s="53"/>
      <c r="AL7" s="53"/>
      <c r="AM7" s="53"/>
    </row>
    <row collapsed="false" customFormat="true" customHeight="true" hidden="false" ht="129.75" outlineLevel="0" r="8" s="156">
      <c r="A8" s="154"/>
      <c r="B8" s="134"/>
      <c r="C8" s="135"/>
      <c r="D8" s="136"/>
      <c r="E8" s="137"/>
      <c r="F8" s="140" t="s">
        <v>125</v>
      </c>
      <c r="G8" s="140" t="s">
        <v>126</v>
      </c>
      <c r="H8" s="140" t="s">
        <v>127</v>
      </c>
      <c r="I8" s="13" t="s">
        <v>19</v>
      </c>
      <c r="J8" s="140" t="s">
        <v>16</v>
      </c>
      <c r="K8" s="140" t="s">
        <v>128</v>
      </c>
      <c r="L8" s="140" t="s">
        <v>58</v>
      </c>
      <c r="M8" s="140" t="s">
        <v>18</v>
      </c>
      <c r="N8" s="140" t="s">
        <v>85</v>
      </c>
      <c r="O8" s="140" t="s">
        <v>15</v>
      </c>
      <c r="P8" s="140" t="s">
        <v>22</v>
      </c>
      <c r="Q8" s="140" t="s">
        <v>62</v>
      </c>
      <c r="R8" s="140" t="s">
        <v>82</v>
      </c>
      <c r="S8" s="140" t="s">
        <v>86</v>
      </c>
      <c r="T8" s="140" t="s">
        <v>129</v>
      </c>
      <c r="U8" s="140" t="s">
        <v>63</v>
      </c>
      <c r="V8" s="140" t="s">
        <v>24</v>
      </c>
      <c r="W8" s="140" t="s">
        <v>66</v>
      </c>
      <c r="X8" s="140" t="s">
        <v>113</v>
      </c>
      <c r="Y8" s="140" t="s">
        <v>32</v>
      </c>
      <c r="Z8" s="140" t="s">
        <v>31</v>
      </c>
      <c r="AA8" s="140" t="s">
        <v>30</v>
      </c>
      <c r="AB8" s="141" t="s">
        <v>130</v>
      </c>
      <c r="AC8" s="141" t="s">
        <v>131</v>
      </c>
      <c r="AD8" s="155"/>
      <c r="AE8" s="154"/>
      <c r="AF8" s="154"/>
      <c r="AG8" s="154"/>
      <c r="AH8" s="154"/>
      <c r="AI8" s="154"/>
      <c r="AJ8" s="154"/>
      <c r="AK8" s="154"/>
      <c r="AL8" s="154"/>
      <c r="AM8" s="154"/>
    </row>
    <row collapsed="false" customFormat="false" customHeight="false" hidden="false" ht="41.75" outlineLevel="0" r="9">
      <c r="A9" s="53"/>
      <c r="B9" s="110" t="s">
        <v>35</v>
      </c>
      <c r="C9" s="111" t="n">
        <v>153</v>
      </c>
      <c r="D9" s="157" t="s">
        <v>132</v>
      </c>
      <c r="E9" s="158" t="n">
        <v>150</v>
      </c>
      <c r="F9" s="159" t="n">
        <v>0.038</v>
      </c>
      <c r="G9" s="159" t="n">
        <v>0.047</v>
      </c>
      <c r="H9" s="159" t="n">
        <v>0.006</v>
      </c>
      <c r="I9" s="159"/>
      <c r="J9" s="159" t="n">
        <v>0.005</v>
      </c>
      <c r="K9" s="159" t="n">
        <v>0.025</v>
      </c>
      <c r="L9" s="159" t="n">
        <v>0.005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8" t="n">
        <v>1E-005</v>
      </c>
      <c r="AC9" s="158"/>
      <c r="AD9" s="160"/>
      <c r="AE9" s="53"/>
      <c r="AF9" s="53"/>
      <c r="AG9" s="53"/>
      <c r="AH9" s="53"/>
      <c r="AI9" s="53"/>
      <c r="AJ9" s="53"/>
      <c r="AK9" s="53"/>
      <c r="AL9" s="53"/>
      <c r="AM9" s="53"/>
    </row>
    <row collapsed="false" customFormat="false" customHeight="false" hidden="false" ht="14.75" outlineLevel="0" r="10">
      <c r="A10" s="53"/>
      <c r="B10" s="161"/>
      <c r="C10" s="162" t="n">
        <v>300</v>
      </c>
      <c r="D10" s="163" t="s">
        <v>38</v>
      </c>
      <c r="E10" s="164" t="n">
        <v>200</v>
      </c>
      <c r="F10" s="159"/>
      <c r="G10" s="159"/>
      <c r="H10" s="159"/>
      <c r="I10" s="20" t="n">
        <v>0.0005</v>
      </c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8"/>
      <c r="AC10" s="158"/>
      <c r="AD10" s="160"/>
      <c r="AE10" s="53"/>
      <c r="AF10" s="53"/>
      <c r="AG10" s="53"/>
      <c r="AH10" s="53"/>
      <c r="AI10" s="53"/>
      <c r="AJ10" s="53"/>
      <c r="AK10" s="53"/>
      <c r="AL10" s="53"/>
      <c r="AM10" s="53"/>
    </row>
    <row collapsed="false" customFormat="false" customHeight="false" hidden="false" ht="14.75" outlineLevel="0" r="11">
      <c r="A11" s="53"/>
      <c r="B11" s="161"/>
      <c r="C11" s="165" t="n">
        <v>286</v>
      </c>
      <c r="D11" s="157" t="s">
        <v>123</v>
      </c>
      <c r="E11" s="158" t="n">
        <v>200</v>
      </c>
      <c r="F11" s="159"/>
      <c r="G11" s="159"/>
      <c r="H11" s="159"/>
      <c r="I11" s="159"/>
      <c r="J11" s="159" t="n">
        <v>0.01</v>
      </c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 t="n">
        <v>0.02</v>
      </c>
      <c r="Y11" s="159"/>
      <c r="Z11" s="159"/>
      <c r="AA11" s="159"/>
      <c r="AB11" s="158"/>
      <c r="AC11" s="158"/>
      <c r="AD11" s="160"/>
      <c r="AE11" s="53"/>
      <c r="AF11" s="53"/>
      <c r="AG11" s="53"/>
      <c r="AH11" s="53"/>
      <c r="AI11" s="53"/>
      <c r="AJ11" s="53"/>
      <c r="AK11" s="53"/>
      <c r="AL11" s="53"/>
      <c r="AM11" s="53"/>
    </row>
    <row collapsed="false" customFormat="false" customHeight="false" hidden="false" ht="14.75" outlineLevel="0" r="12">
      <c r="A12" s="53"/>
      <c r="B12" s="161"/>
      <c r="C12" s="111" t="n">
        <v>370</v>
      </c>
      <c r="D12" s="157" t="s">
        <v>133</v>
      </c>
      <c r="E12" s="158" t="n">
        <v>50</v>
      </c>
      <c r="F12" s="159"/>
      <c r="G12" s="159"/>
      <c r="H12" s="159"/>
      <c r="I12" s="159"/>
      <c r="J12" s="159"/>
      <c r="K12" s="159"/>
      <c r="L12" s="159" t="n">
        <v>0.005</v>
      </c>
      <c r="M12" s="159" t="n">
        <v>0.021</v>
      </c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 t="n">
        <v>0.03</v>
      </c>
      <c r="AB12" s="158"/>
      <c r="AC12" s="158"/>
      <c r="AD12" s="160"/>
      <c r="AE12" s="53"/>
      <c r="AF12" s="53"/>
      <c r="AG12" s="53"/>
      <c r="AH12" s="53"/>
      <c r="AI12" s="53"/>
      <c r="AJ12" s="53"/>
      <c r="AK12" s="53"/>
      <c r="AL12" s="53"/>
      <c r="AM12" s="53"/>
    </row>
    <row collapsed="false" customFormat="false" customHeight="true" hidden="false" ht="12" outlineLevel="0" r="13">
      <c r="A13" s="53"/>
      <c r="B13" s="166"/>
      <c r="C13" s="111"/>
      <c r="D13" s="157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8"/>
      <c r="AC13" s="158"/>
      <c r="AD13" s="160"/>
      <c r="AE13" s="53"/>
      <c r="AF13" s="53"/>
      <c r="AG13" s="53"/>
      <c r="AH13" s="53"/>
      <c r="AI13" s="53"/>
      <c r="AJ13" s="53"/>
      <c r="AK13" s="53"/>
      <c r="AL13" s="53"/>
      <c r="AM13" s="53"/>
    </row>
    <row collapsed="false" customFormat="false" customHeight="true" hidden="false" ht="14.75" outlineLevel="0" r="14">
      <c r="A14" s="53"/>
      <c r="B14" s="110" t="s">
        <v>39</v>
      </c>
      <c r="C14" s="111" t="n">
        <v>3</v>
      </c>
      <c r="D14" s="157" t="s">
        <v>134</v>
      </c>
      <c r="E14" s="158" t="n">
        <v>60</v>
      </c>
      <c r="F14" s="159"/>
      <c r="G14" s="159"/>
      <c r="H14" s="159"/>
      <c r="I14" s="159"/>
      <c r="J14" s="159" t="n">
        <v>0.005</v>
      </c>
      <c r="K14" s="159"/>
      <c r="L14" s="159"/>
      <c r="M14" s="159"/>
      <c r="N14" s="159"/>
      <c r="O14" s="159" t="n">
        <v>0.001</v>
      </c>
      <c r="P14" s="159"/>
      <c r="Q14" s="159" t="n">
        <v>0.075</v>
      </c>
      <c r="R14" s="159" t="n">
        <v>0.01</v>
      </c>
      <c r="S14" s="159" t="n">
        <v>6E-005</v>
      </c>
      <c r="T14" s="159"/>
      <c r="U14" s="159"/>
      <c r="V14" s="159" t="n">
        <v>0.005</v>
      </c>
      <c r="W14" s="159"/>
      <c r="X14" s="159"/>
      <c r="Y14" s="159"/>
      <c r="Z14" s="159"/>
      <c r="AA14" s="159"/>
      <c r="AB14" s="158"/>
      <c r="AC14" s="158"/>
      <c r="AD14" s="160"/>
      <c r="AE14" s="53"/>
      <c r="AF14" s="53"/>
      <c r="AG14" s="53"/>
      <c r="AH14" s="53"/>
      <c r="AI14" s="53"/>
      <c r="AJ14" s="53"/>
      <c r="AK14" s="53"/>
      <c r="AL14" s="53"/>
      <c r="AM14" s="53"/>
    </row>
    <row collapsed="false" customFormat="false" customHeight="false" hidden="false" ht="14.75" outlineLevel="0" r="15">
      <c r="A15" s="53"/>
      <c r="B15" s="110"/>
      <c r="C15" s="111" t="n">
        <v>45</v>
      </c>
      <c r="D15" s="157" t="s">
        <v>135</v>
      </c>
      <c r="E15" s="158" t="n">
        <v>200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 t="n">
        <v>0.001</v>
      </c>
      <c r="P15" s="159" t="n">
        <v>0.0125</v>
      </c>
      <c r="Q15" s="159"/>
      <c r="R15" s="159" t="n">
        <v>0.008</v>
      </c>
      <c r="S15" s="159"/>
      <c r="T15" s="159" t="n">
        <v>0.017</v>
      </c>
      <c r="U15" s="159" t="n">
        <v>0.12627</v>
      </c>
      <c r="V15" s="159" t="n">
        <v>0.005</v>
      </c>
      <c r="W15" s="159"/>
      <c r="X15" s="159"/>
      <c r="Y15" s="159"/>
      <c r="Z15" s="159"/>
      <c r="AA15" s="159"/>
      <c r="AB15" s="158"/>
      <c r="AC15" s="158"/>
      <c r="AD15" s="160"/>
      <c r="AE15" s="53"/>
      <c r="AF15" s="53"/>
      <c r="AG15" s="53"/>
      <c r="AH15" s="53"/>
      <c r="AI15" s="53"/>
      <c r="AJ15" s="53"/>
      <c r="AK15" s="53"/>
      <c r="AL15" s="53"/>
      <c r="AM15" s="53"/>
    </row>
    <row collapsed="false" customFormat="false" customHeight="false" hidden="false" ht="14.75" outlineLevel="0" r="16">
      <c r="A16" s="53"/>
      <c r="B16" s="110"/>
      <c r="C16" s="111" t="n">
        <v>206</v>
      </c>
      <c r="D16" s="157" t="s">
        <v>136</v>
      </c>
      <c r="E16" s="158" t="n">
        <v>240</v>
      </c>
      <c r="F16" s="159"/>
      <c r="G16" s="159"/>
      <c r="H16" s="159"/>
      <c r="I16" s="159"/>
      <c r="J16" s="159"/>
      <c r="K16" s="159"/>
      <c r="L16" s="159"/>
      <c r="M16" s="159"/>
      <c r="N16" s="159" t="n">
        <v>0.065</v>
      </c>
      <c r="O16" s="159" t="n">
        <v>0.0015</v>
      </c>
      <c r="P16" s="159" t="n">
        <v>0.01733</v>
      </c>
      <c r="Q16" s="159"/>
      <c r="R16" s="159"/>
      <c r="S16" s="159"/>
      <c r="T16" s="159"/>
      <c r="U16" s="159" t="n">
        <v>0.1</v>
      </c>
      <c r="V16" s="159" t="n">
        <v>0.005</v>
      </c>
      <c r="W16" s="159" t="n">
        <v>0.006</v>
      </c>
      <c r="X16" s="159"/>
      <c r="Y16" s="159"/>
      <c r="Z16" s="159"/>
      <c r="AA16" s="159"/>
      <c r="AB16" s="158"/>
      <c r="AC16" s="158"/>
      <c r="AD16" s="160"/>
      <c r="AE16" s="53"/>
      <c r="AF16" s="53"/>
      <c r="AG16" s="53"/>
      <c r="AH16" s="53"/>
      <c r="AI16" s="53"/>
      <c r="AJ16" s="53"/>
      <c r="AK16" s="53"/>
      <c r="AL16" s="53"/>
      <c r="AM16" s="53"/>
    </row>
    <row collapsed="false" customFormat="false" customHeight="false" hidden="false" ht="14.75" outlineLevel="0" r="17">
      <c r="A17" s="53"/>
      <c r="B17" s="110"/>
      <c r="C17" s="111" t="n">
        <v>286</v>
      </c>
      <c r="D17" s="157" t="s">
        <v>137</v>
      </c>
      <c r="E17" s="158" t="n">
        <v>200</v>
      </c>
      <c r="F17" s="159"/>
      <c r="G17" s="159"/>
      <c r="H17" s="159"/>
      <c r="I17" s="159"/>
      <c r="J17" s="159" t="n">
        <v>0.005</v>
      </c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8"/>
      <c r="AC17" s="158"/>
      <c r="AD17" s="160"/>
      <c r="AE17" s="53"/>
      <c r="AF17" s="53"/>
      <c r="AG17" s="53"/>
      <c r="AH17" s="53"/>
      <c r="AI17" s="53"/>
      <c r="AJ17" s="53"/>
      <c r="AK17" s="53"/>
      <c r="AL17" s="53"/>
      <c r="AM17" s="53"/>
    </row>
    <row collapsed="false" customFormat="true" customHeight="false" hidden="false" ht="14.75" outlineLevel="0" r="18" s="69">
      <c r="A18" s="53"/>
      <c r="B18" s="110"/>
      <c r="C18" s="111" t="s">
        <v>44</v>
      </c>
      <c r="D18" s="157" t="s">
        <v>45</v>
      </c>
      <c r="E18" s="158" t="n">
        <v>40</v>
      </c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 t="n">
        <v>0.035</v>
      </c>
      <c r="Z18" s="159"/>
      <c r="AA18" s="159"/>
      <c r="AB18" s="158"/>
      <c r="AC18" s="158"/>
      <c r="AD18" s="160"/>
      <c r="AE18" s="53"/>
      <c r="AF18" s="53"/>
      <c r="AG18" s="53"/>
      <c r="AH18" s="53"/>
      <c r="AI18" s="53"/>
      <c r="AJ18" s="53"/>
      <c r="AK18" s="53"/>
      <c r="AL18" s="53"/>
      <c r="AM18" s="53"/>
    </row>
    <row collapsed="false" customFormat="false" customHeight="true" hidden="false" ht="14.75" outlineLevel="0" r="19">
      <c r="A19" s="53"/>
      <c r="B19" s="110" t="s">
        <v>46</v>
      </c>
      <c r="C19" s="111"/>
      <c r="D19" s="163" t="s">
        <v>47</v>
      </c>
      <c r="E19" s="167" t="n">
        <v>100</v>
      </c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8"/>
      <c r="AC19" s="158" t="n">
        <v>0.1</v>
      </c>
      <c r="AD19" s="160"/>
      <c r="AE19" s="53"/>
      <c r="AF19" s="53"/>
      <c r="AG19" s="53"/>
      <c r="AH19" s="53"/>
      <c r="AI19" s="53"/>
      <c r="AJ19" s="53"/>
      <c r="AK19" s="53"/>
      <c r="AL19" s="53"/>
      <c r="AM19" s="53"/>
    </row>
    <row collapsed="false" customFormat="false" customHeight="true" hidden="false" ht="18" outlineLevel="0" r="20">
      <c r="A20" s="53"/>
      <c r="B20" s="110"/>
      <c r="C20" s="168"/>
      <c r="D20" s="169"/>
      <c r="E20" s="170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0"/>
      <c r="AC20" s="170"/>
      <c r="AD20" s="172"/>
      <c r="AE20" s="53"/>
      <c r="AF20" s="53"/>
      <c r="AG20" s="53"/>
      <c r="AH20" s="53"/>
      <c r="AI20" s="53"/>
      <c r="AJ20" s="53"/>
      <c r="AK20" s="53"/>
      <c r="AL20" s="53"/>
      <c r="AM20" s="53"/>
    </row>
    <row collapsed="false" customFormat="false" customHeight="false" hidden="false" ht="14.75" outlineLevel="0" r="21">
      <c r="A21" s="53"/>
      <c r="B21" s="47"/>
      <c r="C21" s="48"/>
      <c r="D21" s="173" t="s">
        <v>48</v>
      </c>
      <c r="E21" s="51"/>
      <c r="F21" s="51" t="n">
        <f aca="false">SUM(F9:F20)</f>
        <v>0.038</v>
      </c>
      <c r="G21" s="51" t="n">
        <f aca="false">SUM(G9:G20)</f>
        <v>0.047</v>
      </c>
      <c r="H21" s="51" t="n">
        <f aca="false">SUM(H9:H20)</f>
        <v>0.006</v>
      </c>
      <c r="I21" s="51" t="n">
        <f aca="false">SUM(I9:I20)</f>
        <v>0.0005</v>
      </c>
      <c r="J21" s="51" t="n">
        <f aca="false">SUM(J9:J20)</f>
        <v>0.025</v>
      </c>
      <c r="K21" s="51" t="n">
        <f aca="false">SUM(K9:K20)</f>
        <v>0.025</v>
      </c>
      <c r="L21" s="51" t="n">
        <f aca="false">SUM(L9:L20)</f>
        <v>0.01</v>
      </c>
      <c r="M21" s="51" t="n">
        <f aca="false">SUM(M9:M20)</f>
        <v>0.021</v>
      </c>
      <c r="N21" s="51" t="n">
        <f aca="false">SUM(N9:N20)</f>
        <v>0.065</v>
      </c>
      <c r="O21" s="51" t="n">
        <f aca="false">SUM(O9:O20)</f>
        <v>0.0035</v>
      </c>
      <c r="P21" s="51" t="n">
        <f aca="false">SUM(P9:P20)</f>
        <v>0.02983</v>
      </c>
      <c r="Q21" s="51" t="n">
        <f aca="false">SUM(Q9:Q20)</f>
        <v>0.075</v>
      </c>
      <c r="R21" s="51" t="n">
        <f aca="false">SUM(R9:R20)</f>
        <v>0.018</v>
      </c>
      <c r="S21" s="51" t="n">
        <f aca="false">SUM(S9:S20)</f>
        <v>6E-005</v>
      </c>
      <c r="T21" s="51" t="n">
        <f aca="false">SUM(T9:T20)</f>
        <v>0.017</v>
      </c>
      <c r="U21" s="51" t="n">
        <f aca="false">SUM(U9:U20)</f>
        <v>0.22627</v>
      </c>
      <c r="V21" s="51" t="n">
        <f aca="false">SUM(V9:V20)</f>
        <v>0.015</v>
      </c>
      <c r="W21" s="51" t="n">
        <f aca="false">SUM(W9:W20)</f>
        <v>0.006</v>
      </c>
      <c r="X21" s="51" t="n">
        <f aca="false">SUM(X9:X20)</f>
        <v>0.02</v>
      </c>
      <c r="Y21" s="51" t="n">
        <f aca="false">SUM(Y9:Y20)</f>
        <v>0.035</v>
      </c>
      <c r="Z21" s="51" t="n">
        <f aca="false">SUM(Z9:Z20)</f>
        <v>0</v>
      </c>
      <c r="AA21" s="51" t="n">
        <f aca="false">SUM(AA9:AA20)</f>
        <v>0.03</v>
      </c>
      <c r="AB21" s="93" t="n">
        <f aca="false">SUM(AB9:AB20)</f>
        <v>1E-005</v>
      </c>
      <c r="AC21" s="93" t="n">
        <f aca="false">SUM(AC9:AC20)</f>
        <v>0.1</v>
      </c>
      <c r="AD21" s="121" t="n">
        <f aca="false">SUM(F21:AC21)</f>
        <v>0.81317</v>
      </c>
      <c r="AE21" s="53"/>
      <c r="AF21" s="53"/>
      <c r="AG21" s="53"/>
      <c r="AH21" s="53"/>
      <c r="AI21" s="53"/>
      <c r="AJ21" s="53"/>
      <c r="AK21" s="53"/>
      <c r="AL21" s="53"/>
      <c r="AM21" s="53"/>
    </row>
    <row collapsed="false" customFormat="false" customHeight="false" hidden="false" ht="14.75" outlineLevel="0" r="22">
      <c r="A22" s="53"/>
      <c r="B22" s="56"/>
      <c r="C22" s="48"/>
      <c r="D22" s="173" t="s">
        <v>49</v>
      </c>
      <c r="E22" s="51"/>
      <c r="F22" s="51" t="n">
        <f aca="false">SUM(F21*1)</f>
        <v>0.038</v>
      </c>
      <c r="G22" s="51" t="n">
        <f aca="false">SUM(G21*1)</f>
        <v>0.047</v>
      </c>
      <c r="H22" s="51" t="n">
        <f aca="false">SUM(H21*1)</f>
        <v>0.006</v>
      </c>
      <c r="I22" s="51" t="n">
        <f aca="false">SUM(I21*1)</f>
        <v>0.0005</v>
      </c>
      <c r="J22" s="51" t="n">
        <f aca="false">SUM(J21*1)</f>
        <v>0.025</v>
      </c>
      <c r="K22" s="51" t="n">
        <f aca="false">SUM(K21*1)</f>
        <v>0.025</v>
      </c>
      <c r="L22" s="51" t="n">
        <f aca="false">SUM(L21*1)</f>
        <v>0.01</v>
      </c>
      <c r="M22" s="51" t="n">
        <f aca="false">SUM(M21*1)</f>
        <v>0.021</v>
      </c>
      <c r="N22" s="51" t="n">
        <f aca="false">SUM(N21*1)</f>
        <v>0.065</v>
      </c>
      <c r="O22" s="51" t="n">
        <f aca="false">SUM(O21*1)</f>
        <v>0.0035</v>
      </c>
      <c r="P22" s="51" t="n">
        <f aca="false">SUM(P21*1)</f>
        <v>0.02983</v>
      </c>
      <c r="Q22" s="51" t="n">
        <f aca="false">SUM(Q21*1)</f>
        <v>0.075</v>
      </c>
      <c r="R22" s="51" t="n">
        <f aca="false">SUM(R21*1)</f>
        <v>0.018</v>
      </c>
      <c r="S22" s="51" t="n">
        <f aca="false">SUM(S21*1)</f>
        <v>6E-005</v>
      </c>
      <c r="T22" s="51" t="n">
        <f aca="false">SUM(T21*1)</f>
        <v>0.017</v>
      </c>
      <c r="U22" s="51" t="n">
        <f aca="false">SUM(U21*1)</f>
        <v>0.22627</v>
      </c>
      <c r="V22" s="51" t="n">
        <f aca="false">SUM(V21*1)</f>
        <v>0.015</v>
      </c>
      <c r="W22" s="51" t="n">
        <f aca="false">SUM(W21*1)</f>
        <v>0.006</v>
      </c>
      <c r="X22" s="51" t="n">
        <f aca="false">SUM(X21*1)</f>
        <v>0.02</v>
      </c>
      <c r="Y22" s="51" t="n">
        <f aca="false">SUM(Y21*1)</f>
        <v>0.035</v>
      </c>
      <c r="Z22" s="51" t="n">
        <f aca="false">SUM(Z21*1)</f>
        <v>0</v>
      </c>
      <c r="AA22" s="51" t="n">
        <f aca="false">SUM(AA21*1)</f>
        <v>0.03</v>
      </c>
      <c r="AB22" s="51" t="n">
        <f aca="false">SUM(AB21*1)</f>
        <v>1E-005</v>
      </c>
      <c r="AC22" s="93" t="n">
        <f aca="false">SUM(AC21*1)</f>
        <v>0.1</v>
      </c>
      <c r="AD22" s="121" t="n">
        <f aca="false">SUM(F22:AC22)</f>
        <v>0.81317</v>
      </c>
      <c r="AE22" s="53"/>
      <c r="AF22" s="53"/>
      <c r="AG22" s="53"/>
      <c r="AH22" s="53"/>
      <c r="AI22" s="53"/>
      <c r="AJ22" s="53"/>
      <c r="AK22" s="53"/>
      <c r="AL22" s="53"/>
      <c r="AM22" s="53"/>
    </row>
    <row collapsed="false" customFormat="false" customHeight="false" hidden="false" ht="14.75" outlineLevel="0" r="23">
      <c r="A23" s="53"/>
      <c r="B23" s="56"/>
      <c r="C23" s="48"/>
      <c r="D23" s="173" t="s">
        <v>50</v>
      </c>
      <c r="E23" s="51"/>
      <c r="F23" s="60" t="n">
        <v>670</v>
      </c>
      <c r="G23" s="60" t="n">
        <v>45</v>
      </c>
      <c r="H23" s="60" t="n">
        <v>250</v>
      </c>
      <c r="I23" s="60" t="n">
        <v>251</v>
      </c>
      <c r="J23" s="60" t="n">
        <v>90</v>
      </c>
      <c r="K23" s="60" t="n">
        <v>190</v>
      </c>
      <c r="L23" s="60" t="n">
        <v>649</v>
      </c>
      <c r="M23" s="59" t="n">
        <v>711</v>
      </c>
      <c r="N23" s="60" t="n">
        <v>653</v>
      </c>
      <c r="O23" s="60" t="n">
        <v>12</v>
      </c>
      <c r="P23" s="59" t="n">
        <v>34</v>
      </c>
      <c r="Q23" s="59" t="n">
        <v>35</v>
      </c>
      <c r="R23" s="59" t="n">
        <v>55</v>
      </c>
      <c r="S23" s="60" t="n">
        <v>3000</v>
      </c>
      <c r="T23" s="60" t="n">
        <v>40</v>
      </c>
      <c r="U23" s="60" t="n">
        <v>37</v>
      </c>
      <c r="V23" s="60" t="n">
        <v>120</v>
      </c>
      <c r="W23" s="60" t="n">
        <v>230</v>
      </c>
      <c r="X23" s="60" t="n">
        <v>300</v>
      </c>
      <c r="Y23" s="59" t="n">
        <v>71</v>
      </c>
      <c r="Z23" s="59" t="n">
        <v>76</v>
      </c>
      <c r="AA23" s="59" t="n">
        <v>130</v>
      </c>
      <c r="AB23" s="60" t="n">
        <v>1113</v>
      </c>
      <c r="AC23" s="59" t="n">
        <v>180</v>
      </c>
      <c r="AD23" s="121"/>
      <c r="AE23" s="53"/>
      <c r="AF23" s="53"/>
      <c r="AG23" s="53"/>
      <c r="AH23" s="53"/>
      <c r="AI23" s="53"/>
      <c r="AJ23" s="53"/>
      <c r="AK23" s="53"/>
      <c r="AL23" s="53"/>
      <c r="AM23" s="53"/>
    </row>
    <row collapsed="false" customFormat="false" customHeight="false" hidden="false" ht="14.75" outlineLevel="0" r="24">
      <c r="A24" s="53"/>
      <c r="B24" s="97"/>
      <c r="C24" s="98"/>
      <c r="D24" s="174" t="s">
        <v>51</v>
      </c>
      <c r="E24" s="100"/>
      <c r="F24" s="100" t="n">
        <f aca="false">SUM(F22*F23)</f>
        <v>25.46</v>
      </c>
      <c r="G24" s="100" t="n">
        <f aca="false">SUM(G22*G23)</f>
        <v>2.115</v>
      </c>
      <c r="H24" s="100" t="n">
        <f aca="false">SUM(H22*H23)</f>
        <v>1.5</v>
      </c>
      <c r="I24" s="100" t="n">
        <f aca="false">SUM(I22*I23)</f>
        <v>0.1255</v>
      </c>
      <c r="J24" s="100" t="n">
        <f aca="false">SUM(J22*J23)</f>
        <v>2.25</v>
      </c>
      <c r="K24" s="100" t="n">
        <f aca="false">SUM(K22*K23)</f>
        <v>4.75</v>
      </c>
      <c r="L24" s="100" t="n">
        <f aca="false">SUM(L22*L23)</f>
        <v>6.49</v>
      </c>
      <c r="M24" s="100" t="n">
        <f aca="false">SUM(M22*M23)</f>
        <v>14.931</v>
      </c>
      <c r="N24" s="100" t="n">
        <f aca="false">SUM(N22*N23)</f>
        <v>42.445</v>
      </c>
      <c r="O24" s="100" t="n">
        <f aca="false">SUM(O22*O23)</f>
        <v>0.042</v>
      </c>
      <c r="P24" s="100" t="n">
        <f aca="false">SUM(P22*P23)</f>
        <v>1.01422</v>
      </c>
      <c r="Q24" s="100" t="n">
        <f aca="false">SUM(Q22*Q23)</f>
        <v>2.625</v>
      </c>
      <c r="R24" s="100" t="n">
        <f aca="false">SUM(R22*R23)</f>
        <v>0.99</v>
      </c>
      <c r="S24" s="100" t="n">
        <f aca="false">SUM(S22*S23)</f>
        <v>0.18</v>
      </c>
      <c r="T24" s="100" t="n">
        <f aca="false">SUM(T22*T23)</f>
        <v>0.68</v>
      </c>
      <c r="U24" s="100" t="n">
        <f aca="false">SUM(U22*U23)</f>
        <v>8.37199</v>
      </c>
      <c r="V24" s="100" t="n">
        <f aca="false">SUM(V22*V23)</f>
        <v>1.8</v>
      </c>
      <c r="W24" s="100" t="n">
        <f aca="false">SUM(W22*W23)</f>
        <v>1.38</v>
      </c>
      <c r="X24" s="100" t="n">
        <f aca="false">SUM(X22*X23)</f>
        <v>6</v>
      </c>
      <c r="Y24" s="100" t="n">
        <f aca="false">SUM(Y22*Y23)</f>
        <v>2.485</v>
      </c>
      <c r="Z24" s="100" t="n">
        <f aca="false">SUM(Z22*Z23)</f>
        <v>0</v>
      </c>
      <c r="AA24" s="100" t="n">
        <f aca="false">SUM(AA22*AA23)</f>
        <v>3.9</v>
      </c>
      <c r="AB24" s="100" t="n">
        <f aca="false">SUM(AB22*AB23)</f>
        <v>0.01113</v>
      </c>
      <c r="AC24" s="101" t="n">
        <f aca="false">SUM(AC22*AC23)</f>
        <v>18</v>
      </c>
      <c r="AD24" s="175" t="n">
        <f aca="false">SUM(F24:AC24)</f>
        <v>147.54584</v>
      </c>
      <c r="AE24" s="53"/>
      <c r="AF24" s="53"/>
      <c r="AG24" s="53"/>
      <c r="AH24" s="53"/>
      <c r="AI24" s="53"/>
      <c r="AJ24" s="53"/>
      <c r="AK24" s="53"/>
      <c r="AL24" s="53"/>
      <c r="AM24" s="53"/>
    </row>
    <row collapsed="false" customFormat="false" customHeight="false" hidden="false" ht="14.75" outlineLevel="0" r="25">
      <c r="A25" s="53"/>
      <c r="B25" s="53"/>
      <c r="C25" s="53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53"/>
      <c r="AF25" s="53"/>
      <c r="AG25" s="53"/>
      <c r="AH25" s="53"/>
      <c r="AI25" s="53"/>
      <c r="AJ25" s="53"/>
      <c r="AK25" s="53"/>
      <c r="AL25" s="53"/>
      <c r="AM25" s="53"/>
    </row>
    <row collapsed="false" customFormat="false" customHeight="false" hidden="false" ht="14.75" outlineLevel="0" r="26">
      <c r="A26" s="53"/>
      <c r="B26" s="53"/>
      <c r="C26" s="53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53"/>
      <c r="AF26" s="53"/>
      <c r="AG26" s="53"/>
      <c r="AH26" s="53"/>
      <c r="AI26" s="53"/>
      <c r="AJ26" s="53"/>
      <c r="AK26" s="53"/>
      <c r="AL26" s="53"/>
      <c r="AM26" s="53"/>
    </row>
    <row collapsed="false" customFormat="false" customHeight="false" hidden="false" ht="14.75" outlineLevel="0" r="27">
      <c r="A27" s="53"/>
      <c r="B27" s="53"/>
      <c r="C27" s="53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53"/>
      <c r="AF27" s="53"/>
      <c r="AG27" s="53"/>
      <c r="AH27" s="53"/>
      <c r="AI27" s="53"/>
      <c r="AJ27" s="53"/>
      <c r="AK27" s="53"/>
      <c r="AL27" s="53"/>
      <c r="AM27" s="53"/>
    </row>
  </sheetData>
  <mergeCells count="9">
    <mergeCell ref="C3:D3"/>
    <mergeCell ref="W5:AA5"/>
    <mergeCell ref="B7:B8"/>
    <mergeCell ref="C7:C8"/>
    <mergeCell ref="D7:D8"/>
    <mergeCell ref="E7:E8"/>
    <mergeCell ref="F7:AC7"/>
    <mergeCell ref="B14:B18"/>
    <mergeCell ref="B19:B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AC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30588235294118"/>
    <col collapsed="false" hidden="false" max="2" min="2" style="0" width="4.07843137254902"/>
    <col collapsed="false" hidden="false" max="3" min="3" style="0" width="7.71372549019608"/>
    <col collapsed="false" hidden="false" max="4" min="4" style="0" width="22.4235294117647"/>
    <col collapsed="false" hidden="false" max="5" min="5" style="0" width="4.8"/>
    <col collapsed="false" hidden="false" max="10" min="6" style="0" width="6.83529411764706"/>
    <col collapsed="false" hidden="false" max="16" min="11" style="0" width="7.71372549019608"/>
    <col collapsed="false" hidden="false" max="24" min="17" style="0" width="6.83529411764706"/>
    <col collapsed="false" hidden="false" max="25" min="25" style="1" width="6.83529411764706"/>
    <col collapsed="false" hidden="false" max="27" min="26" style="0" width="6.83529411764706"/>
    <col collapsed="false" hidden="false" max="28" min="28" style="0" width="8.44313725490196"/>
    <col collapsed="false" hidden="false" max="1025" min="29" style="0" width="9.44705882352941"/>
  </cols>
  <sheetData>
    <row collapsed="false" customFormat="false" customHeight="false" hidden="false" ht="18.35" outlineLevel="0" r="2">
      <c r="J2" s="2" t="s">
        <v>0</v>
      </c>
    </row>
    <row collapsed="false" customFormat="false" customHeight="false" hidden="false" ht="14.75" outlineLevel="0" r="3">
      <c r="C3" s="3" t="s">
        <v>1</v>
      </c>
      <c r="D3" s="3"/>
      <c r="E3" s="3"/>
      <c r="F3" s="3"/>
      <c r="I3" s="0" t="s">
        <v>2</v>
      </c>
      <c r="M3" s="4"/>
      <c r="N3" s="4" t="s">
        <v>3</v>
      </c>
      <c r="O3" s="4"/>
      <c r="P3" s="4"/>
      <c r="Q3" s="4"/>
    </row>
    <row collapsed="false" customFormat="false" customHeight="false" hidden="false" ht="14.75" outlineLevel="0" r="4">
      <c r="I4" s="0" t="s">
        <v>4</v>
      </c>
      <c r="M4" s="0" t="s">
        <v>5</v>
      </c>
    </row>
    <row collapsed="false" customFormat="false" customHeight="false" hidden="false" ht="14.75" outlineLevel="0" r="5">
      <c r="H5" s="0" t="s">
        <v>6</v>
      </c>
      <c r="X5" s="5" t="s">
        <v>138</v>
      </c>
      <c r="Y5" s="5"/>
    </row>
    <row collapsed="false" customFormat="false" customHeight="true" hidden="false" ht="16.5" outlineLevel="0" r="6">
      <c r="D6" s="6" t="s">
        <v>8</v>
      </c>
      <c r="E6" s="6"/>
      <c r="F6" s="6"/>
      <c r="G6" s="6"/>
      <c r="H6" s="6"/>
      <c r="I6" s="6"/>
    </row>
    <row collapsed="false" customFormat="false" customHeight="true" hidden="false" ht="15" outlineLevel="0" r="7">
      <c r="B7" s="7"/>
      <c r="C7" s="8" t="s">
        <v>9</v>
      </c>
      <c r="D7" s="9" t="s">
        <v>10</v>
      </c>
      <c r="E7" s="10" t="s">
        <v>11</v>
      </c>
      <c r="F7" s="11" t="s">
        <v>12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collapsed="false" customFormat="false" customHeight="true" hidden="false" ht="150" outlineLevel="0" r="8">
      <c r="B8" s="7"/>
      <c r="C8" s="8"/>
      <c r="D8" s="9"/>
      <c r="E8" s="10"/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3" t="s">
        <v>32</v>
      </c>
      <c r="Z8" s="12" t="s">
        <v>33</v>
      </c>
      <c r="AA8" s="13" t="s">
        <v>69</v>
      </c>
      <c r="AB8" s="14"/>
    </row>
    <row collapsed="false" customFormat="false" customHeight="true" hidden="false" ht="15" outlineLevel="0" r="9">
      <c r="B9" s="15" t="s">
        <v>35</v>
      </c>
      <c r="C9" s="16" t="n">
        <v>183</v>
      </c>
      <c r="D9" s="17" t="s">
        <v>36</v>
      </c>
      <c r="E9" s="18" t="n">
        <v>200</v>
      </c>
      <c r="F9" s="19" t="n">
        <v>0.03</v>
      </c>
      <c r="G9" s="19" t="n">
        <v>0.106</v>
      </c>
      <c r="H9" s="19" t="n">
        <v>0.001</v>
      </c>
      <c r="I9" s="19" t="n">
        <v>0.005</v>
      </c>
      <c r="J9" s="19" t="n">
        <v>0.005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  <c r="Z9" s="19"/>
      <c r="AA9" s="21"/>
      <c r="AB9" s="14"/>
    </row>
    <row collapsed="false" customFormat="false" customHeight="true" hidden="false" ht="15" outlineLevel="0" r="10">
      <c r="B10" s="22"/>
      <c r="C10" s="16" t="n">
        <v>376</v>
      </c>
      <c r="D10" s="17" t="s">
        <v>37</v>
      </c>
      <c r="E10" s="18" t="n">
        <v>65</v>
      </c>
      <c r="F10" s="19"/>
      <c r="G10" s="19"/>
      <c r="H10" s="19"/>
      <c r="I10" s="19"/>
      <c r="J10" s="19" t="n">
        <v>0.005</v>
      </c>
      <c r="K10" s="19" t="n">
        <v>0.015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 t="n">
        <v>0.03</v>
      </c>
      <c r="X10" s="19"/>
      <c r="Y10" s="20"/>
      <c r="Z10" s="19"/>
      <c r="AA10" s="21"/>
      <c r="AB10" s="14"/>
    </row>
    <row collapsed="false" customFormat="false" customHeight="true" hidden="false" ht="15" outlineLevel="0" r="11">
      <c r="B11" s="22"/>
      <c r="C11" s="16" t="n">
        <v>300</v>
      </c>
      <c r="D11" s="17" t="s">
        <v>38</v>
      </c>
      <c r="E11" s="18" t="n">
        <v>200</v>
      </c>
      <c r="F11" s="19"/>
      <c r="G11" s="19"/>
      <c r="H11" s="19"/>
      <c r="I11" s="19" t="n">
        <v>0.015</v>
      </c>
      <c r="J11" s="19"/>
      <c r="K11" s="19"/>
      <c r="L11" s="19" t="n">
        <v>0.0005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19" t="n">
        <v>2E-005</v>
      </c>
      <c r="AA11" s="21"/>
      <c r="AB11" s="14"/>
    </row>
    <row collapsed="false" customFormat="false" customHeight="true" hidden="false" ht="15" outlineLevel="0" r="12">
      <c r="B12" s="23"/>
      <c r="C12" s="16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19"/>
      <c r="AA12" s="21"/>
      <c r="AB12" s="14"/>
    </row>
    <row collapsed="false" customFormat="false" customHeight="true" hidden="false" ht="15" outlineLevel="0" r="13">
      <c r="B13" s="15" t="s">
        <v>39</v>
      </c>
      <c r="C13" s="16" t="n">
        <v>16</v>
      </c>
      <c r="D13" s="17" t="s">
        <v>40</v>
      </c>
      <c r="E13" s="18" t="n">
        <v>60</v>
      </c>
      <c r="F13" s="19"/>
      <c r="G13" s="19"/>
      <c r="H13" s="19"/>
      <c r="I13" s="19"/>
      <c r="J13" s="19"/>
      <c r="K13" s="19"/>
      <c r="L13" s="19"/>
      <c r="M13" s="19" t="n">
        <v>0.061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19"/>
      <c r="AA13" s="21"/>
      <c r="AB13" s="14"/>
    </row>
    <row collapsed="false" customFormat="false" customHeight="true" hidden="false" ht="15" outlineLevel="0" r="14">
      <c r="B14" s="22"/>
      <c r="C14" s="16" t="n">
        <v>56</v>
      </c>
      <c r="D14" s="17" t="s">
        <v>41</v>
      </c>
      <c r="E14" s="18" t="n">
        <v>200</v>
      </c>
      <c r="F14" s="19"/>
      <c r="G14" s="19"/>
      <c r="H14" s="19" t="n">
        <v>0.0005</v>
      </c>
      <c r="I14" s="19"/>
      <c r="J14" s="19" t="n">
        <v>0.005</v>
      </c>
      <c r="K14" s="19"/>
      <c r="L14" s="19"/>
      <c r="M14" s="19"/>
      <c r="N14" s="19" t="n">
        <v>0.018</v>
      </c>
      <c r="O14" s="19" t="n">
        <v>0.0085</v>
      </c>
      <c r="P14" s="19" t="n">
        <v>0.01254</v>
      </c>
      <c r="Q14" s="19"/>
      <c r="R14" s="19"/>
      <c r="S14" s="19"/>
      <c r="T14" s="19"/>
      <c r="U14" s="19"/>
      <c r="V14" s="19"/>
      <c r="W14" s="19"/>
      <c r="X14" s="19"/>
      <c r="Y14" s="20"/>
      <c r="Z14" s="19"/>
      <c r="AA14" s="21"/>
      <c r="AB14" s="14"/>
    </row>
    <row collapsed="false" customFormat="false" customHeight="true" hidden="false" ht="15" outlineLevel="0" r="15">
      <c r="B15" s="22"/>
      <c r="C15" s="16" t="n">
        <v>212</v>
      </c>
      <c r="D15" s="17" t="s">
        <v>42</v>
      </c>
      <c r="E15" s="18" t="n">
        <v>90</v>
      </c>
      <c r="F15" s="19"/>
      <c r="G15" s="19"/>
      <c r="H15" s="19" t="n">
        <v>0.0005</v>
      </c>
      <c r="I15" s="19"/>
      <c r="J15" s="19"/>
      <c r="K15" s="19"/>
      <c r="L15" s="19"/>
      <c r="M15" s="19"/>
      <c r="N15" s="19"/>
      <c r="O15" s="19"/>
      <c r="P15" s="19" t="n">
        <v>0.005</v>
      </c>
      <c r="Q15" s="19"/>
      <c r="R15" s="19" t="n">
        <v>0.09</v>
      </c>
      <c r="S15" s="19"/>
      <c r="T15" s="19"/>
      <c r="U15" s="19"/>
      <c r="V15" s="19"/>
      <c r="W15" s="19"/>
      <c r="X15" s="19"/>
      <c r="Y15" s="20"/>
      <c r="Z15" s="19"/>
      <c r="AA15" s="21"/>
      <c r="AB15" s="14"/>
    </row>
    <row collapsed="false" customFormat="false" customHeight="true" hidden="false" ht="15" outlineLevel="0" r="16">
      <c r="B16" s="22"/>
      <c r="C16" s="16" t="n">
        <v>283</v>
      </c>
      <c r="D16" s="17" t="s">
        <v>43</v>
      </c>
      <c r="E16" s="18" t="n">
        <v>200</v>
      </c>
      <c r="F16" s="19"/>
      <c r="G16" s="19"/>
      <c r="H16" s="19"/>
      <c r="I16" s="19" t="n">
        <v>0.013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 t="n">
        <v>0.025</v>
      </c>
      <c r="W16" s="19"/>
      <c r="X16" s="19"/>
      <c r="Y16" s="20"/>
      <c r="Z16" s="19"/>
      <c r="AA16" s="21"/>
      <c r="AB16" s="14"/>
    </row>
    <row collapsed="false" customFormat="true" customHeight="true" hidden="false" ht="15" outlineLevel="0" r="17" s="1">
      <c r="B17" s="24"/>
      <c r="C17" s="25" t="s">
        <v>44</v>
      </c>
      <c r="D17" s="26" t="s">
        <v>45</v>
      </c>
      <c r="E17" s="27" t="n">
        <v>40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 t="n">
        <v>0.035</v>
      </c>
      <c r="Z17" s="20"/>
      <c r="AA17" s="28"/>
      <c r="AB17" s="29"/>
    </row>
    <row collapsed="false" customFormat="false" customHeight="true" hidden="false" ht="15" outlineLevel="0" r="18">
      <c r="B18" s="22"/>
      <c r="C18" s="30"/>
      <c r="D18" s="31" t="s">
        <v>139</v>
      </c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  <c r="Z18" s="33"/>
      <c r="AA18" s="35" t="n">
        <v>0.2</v>
      </c>
      <c r="AB18" s="14"/>
    </row>
    <row collapsed="false" customFormat="false" customHeight="true" hidden="false" ht="15" outlineLevel="0" r="19">
      <c r="B19" s="36" t="s">
        <v>46</v>
      </c>
      <c r="C19" s="25"/>
      <c r="D19" s="26" t="s">
        <v>47</v>
      </c>
      <c r="E19" s="17"/>
      <c r="F19" s="19"/>
      <c r="G19" s="19"/>
      <c r="H19" s="19"/>
      <c r="I19" s="19"/>
      <c r="J19" s="37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4"/>
      <c r="Z19" s="33"/>
      <c r="AA19" s="35"/>
      <c r="AB19" s="14"/>
    </row>
    <row collapsed="false" customFormat="false" customHeight="true" hidden="false" ht="15" outlineLevel="0" r="20">
      <c r="B20" s="36"/>
      <c r="C20" s="38"/>
      <c r="D20" s="39"/>
      <c r="E20" s="40"/>
      <c r="F20" s="41"/>
      <c r="G20" s="41"/>
      <c r="H20" s="41"/>
      <c r="I20" s="41"/>
      <c r="J20" s="42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  <c r="Z20" s="43"/>
      <c r="AA20" s="45"/>
      <c r="AB20" s="46"/>
    </row>
    <row collapsed="false" customFormat="false" customHeight="false" hidden="false" ht="14.75" outlineLevel="0" r="21">
      <c r="B21" s="47"/>
      <c r="C21" s="48"/>
      <c r="D21" s="48" t="s">
        <v>48</v>
      </c>
      <c r="E21" s="49"/>
      <c r="F21" s="50" t="n">
        <f aca="false">SUM(F9:F18)</f>
        <v>0.03</v>
      </c>
      <c r="G21" s="50" t="n">
        <f aca="false">SUM(G9:G18)</f>
        <v>0.106</v>
      </c>
      <c r="H21" s="50" t="n">
        <f aca="false">SUM(H9:H18)</f>
        <v>0.002</v>
      </c>
      <c r="I21" s="50" t="n">
        <f aca="false">SUM(I9:I18)</f>
        <v>0.033</v>
      </c>
      <c r="J21" s="51" t="n">
        <f aca="false">SUM(J9:J18)</f>
        <v>0.015</v>
      </c>
      <c r="K21" s="51" t="n">
        <f aca="false">SUM(K9:K18)</f>
        <v>0.015</v>
      </c>
      <c r="L21" s="51" t="n">
        <f aca="false">SUM(L9:L18)</f>
        <v>0.0005</v>
      </c>
      <c r="M21" s="51" t="n">
        <f aca="false">SUM(M9:M18)</f>
        <v>0.061</v>
      </c>
      <c r="N21" s="51" t="n">
        <f aca="false">SUM(N9:N18)</f>
        <v>0.018</v>
      </c>
      <c r="O21" s="51" t="n">
        <f aca="false">SUM(O9:O18)</f>
        <v>0.0085</v>
      </c>
      <c r="P21" s="51" t="n">
        <f aca="false">SUM(P9:P18)</f>
        <v>0.01754</v>
      </c>
      <c r="Q21" s="51" t="n">
        <f aca="false">SUM(Q9:Q18)</f>
        <v>0</v>
      </c>
      <c r="R21" s="51" t="n">
        <f aca="false">SUM(R9:R18)</f>
        <v>0.09</v>
      </c>
      <c r="S21" s="51" t="n">
        <f aca="false">SUM(S9:S18)</f>
        <v>0</v>
      </c>
      <c r="T21" s="51" t="n">
        <f aca="false">SUM(T9:T18)</f>
        <v>0</v>
      </c>
      <c r="U21" s="51" t="n">
        <f aca="false">SUM(U9:U18)</f>
        <v>0</v>
      </c>
      <c r="V21" s="51" t="n">
        <f aca="false">SUM(V9:V18)</f>
        <v>0.025</v>
      </c>
      <c r="W21" s="51" t="n">
        <f aca="false">SUM(W9:W18)</f>
        <v>0.03</v>
      </c>
      <c r="X21" s="51" t="n">
        <f aca="false">SUM(X9:X18)</f>
        <v>0</v>
      </c>
      <c r="Y21" s="51" t="n">
        <f aca="false">SUM(Y9:Y18)</f>
        <v>0.035</v>
      </c>
      <c r="Z21" s="51" t="n">
        <f aca="false">SUM(Z9:Z18)</f>
        <v>2E-005</v>
      </c>
      <c r="AA21" s="51" t="n">
        <f aca="false">SUM(AA9:AA20)</f>
        <v>0.2</v>
      </c>
      <c r="AB21" s="52" t="n">
        <f aca="false">SUM(F21:AA21)</f>
        <v>0.68656</v>
      </c>
      <c r="AC21" s="53"/>
    </row>
    <row collapsed="false" customFormat="false" customHeight="false" hidden="false" ht="14.75" outlineLevel="0" r="22">
      <c r="B22" s="47"/>
      <c r="C22" s="54"/>
      <c r="D22" s="54" t="s">
        <v>49</v>
      </c>
      <c r="E22" s="55"/>
      <c r="F22" s="51" t="n">
        <f aca="false">SUM(F21*50)</f>
        <v>1.5</v>
      </c>
      <c r="G22" s="51" t="n">
        <f aca="false">SUM(G21*50)</f>
        <v>5.3</v>
      </c>
      <c r="H22" s="51" t="n">
        <f aca="false">SUM(H21*50)</f>
        <v>0.1</v>
      </c>
      <c r="I22" s="51" t="n">
        <f aca="false">SUM(I21*50)</f>
        <v>1.65</v>
      </c>
      <c r="J22" s="51" t="n">
        <f aca="false">SUM(J21*50)</f>
        <v>0.75</v>
      </c>
      <c r="K22" s="51" t="n">
        <f aca="false">SUM(K21*50)</f>
        <v>0.75</v>
      </c>
      <c r="L22" s="51" t="n">
        <f aca="false">SUM(L21*50)</f>
        <v>0.025</v>
      </c>
      <c r="M22" s="51" t="n">
        <f aca="false">SUM(M21*50)</f>
        <v>3.05</v>
      </c>
      <c r="N22" s="51" t="n">
        <f aca="false">SUM(N21*50)</f>
        <v>0.9</v>
      </c>
      <c r="O22" s="51" t="n">
        <f aca="false">SUM(O21*50)</f>
        <v>0.425</v>
      </c>
      <c r="P22" s="51" t="n">
        <f aca="false">SUM(P21*50)</f>
        <v>0.877</v>
      </c>
      <c r="Q22" s="51" t="n">
        <f aca="false">SUM(Q21*50)</f>
        <v>0</v>
      </c>
      <c r="R22" s="51" t="n">
        <f aca="false">SUM(R21*50)</f>
        <v>4.5</v>
      </c>
      <c r="S22" s="51" t="n">
        <f aca="false">SUM(S21*50)</f>
        <v>0</v>
      </c>
      <c r="T22" s="51" t="n">
        <f aca="false">SUM(T21*50)</f>
        <v>0</v>
      </c>
      <c r="U22" s="51" t="n">
        <f aca="false">SUM(U21*50)</f>
        <v>0</v>
      </c>
      <c r="V22" s="51" t="n">
        <f aca="false">SUM(V21*50)</f>
        <v>1.25</v>
      </c>
      <c r="W22" s="51" t="n">
        <f aca="false">SUM(W21*50)</f>
        <v>1.5</v>
      </c>
      <c r="X22" s="51" t="n">
        <f aca="false">SUM(X21*50)</f>
        <v>0</v>
      </c>
      <c r="Y22" s="51" t="n">
        <f aca="false">SUM(Y21*50)</f>
        <v>1.75</v>
      </c>
      <c r="Z22" s="51" t="n">
        <f aca="false">SUM(Z21*50)</f>
        <v>0.001</v>
      </c>
      <c r="AA22" s="51" t="n">
        <f aca="false">SUM(AA21*50)</f>
        <v>10</v>
      </c>
      <c r="AB22" s="52" t="n">
        <f aca="false">SUM(F22:AA22)</f>
        <v>34.328</v>
      </c>
      <c r="AC22" s="53"/>
    </row>
    <row collapsed="false" customFormat="false" customHeight="false" hidden="false" ht="14.75" outlineLevel="0" r="23">
      <c r="B23" s="56"/>
      <c r="C23" s="57"/>
      <c r="D23" s="57" t="s">
        <v>50</v>
      </c>
      <c r="E23" s="58"/>
      <c r="F23" s="59" t="n">
        <v>50</v>
      </c>
      <c r="G23" s="59" t="n">
        <v>72</v>
      </c>
      <c r="H23" s="60" t="n">
        <v>12</v>
      </c>
      <c r="I23" s="60" t="n">
        <v>90</v>
      </c>
      <c r="J23" s="60" t="n">
        <v>649</v>
      </c>
      <c r="K23" s="59" t="n">
        <v>711</v>
      </c>
      <c r="L23" s="59" t="n">
        <v>550</v>
      </c>
      <c r="M23" s="59" t="n">
        <v>100</v>
      </c>
      <c r="N23" s="59" t="n">
        <v>54</v>
      </c>
      <c r="O23" s="59" t="n">
        <v>34</v>
      </c>
      <c r="P23" s="59" t="n">
        <v>55</v>
      </c>
      <c r="Q23" s="60" t="n">
        <v>120</v>
      </c>
      <c r="R23" s="59" t="n">
        <v>242</v>
      </c>
      <c r="S23" s="59" t="n">
        <v>35</v>
      </c>
      <c r="T23" s="60" t="n">
        <v>230</v>
      </c>
      <c r="U23" s="59" t="n">
        <v>48</v>
      </c>
      <c r="V23" s="59" t="n">
        <v>150</v>
      </c>
      <c r="W23" s="59" t="n">
        <v>130</v>
      </c>
      <c r="X23" s="59" t="n">
        <v>76</v>
      </c>
      <c r="Y23" s="59" t="n">
        <v>71</v>
      </c>
      <c r="Z23" s="59" t="n">
        <v>6216</v>
      </c>
      <c r="AA23" s="60" t="n">
        <v>53</v>
      </c>
      <c r="AB23" s="61"/>
      <c r="AC23" s="53"/>
    </row>
    <row collapsed="false" customFormat="false" customHeight="false" hidden="false" ht="14.75" outlineLevel="0" r="24">
      <c r="B24" s="62"/>
      <c r="C24" s="63"/>
      <c r="D24" s="64" t="s">
        <v>51</v>
      </c>
      <c r="E24" s="65"/>
      <c r="F24" s="66" t="n">
        <f aca="false">SUM(F22*F23)</f>
        <v>75</v>
      </c>
      <c r="G24" s="66" t="n">
        <f aca="false">SUM(G22*G23)</f>
        <v>381.6</v>
      </c>
      <c r="H24" s="66" t="n">
        <f aca="false">SUM(H22*H23)</f>
        <v>1.2</v>
      </c>
      <c r="I24" s="66" t="n">
        <f aca="false">SUM(I22*I23)</f>
        <v>148.5</v>
      </c>
      <c r="J24" s="66" t="n">
        <f aca="false">SUM(J22*J23)</f>
        <v>486.75</v>
      </c>
      <c r="K24" s="66" t="n">
        <f aca="false">SUM(K22*K23)</f>
        <v>533.25</v>
      </c>
      <c r="L24" s="66" t="n">
        <f aca="false">SUM(L22*L23)</f>
        <v>13.75</v>
      </c>
      <c r="M24" s="66" t="n">
        <f aca="false">SUM(M22*M23)</f>
        <v>305</v>
      </c>
      <c r="N24" s="66" t="n">
        <f aca="false">SUM(N22*N23)</f>
        <v>48.6</v>
      </c>
      <c r="O24" s="66" t="n">
        <f aca="false">SUM(O22*O23)</f>
        <v>14.45</v>
      </c>
      <c r="P24" s="66" t="n">
        <f aca="false">SUM(P22*P23)</f>
        <v>48.235</v>
      </c>
      <c r="Q24" s="66" t="n">
        <f aca="false">SUM(Q22*Q23)</f>
        <v>0</v>
      </c>
      <c r="R24" s="66" t="n">
        <f aca="false">SUM(R22*R23)</f>
        <v>1089</v>
      </c>
      <c r="S24" s="66" t="n">
        <f aca="false">SUM(S22*S23)</f>
        <v>0</v>
      </c>
      <c r="T24" s="66" t="n">
        <f aca="false">SUM(T22*T23)</f>
        <v>0</v>
      </c>
      <c r="U24" s="66" t="n">
        <f aca="false">SUM(U22*U23)</f>
        <v>0</v>
      </c>
      <c r="V24" s="66" t="n">
        <f aca="false">SUM(V22*V23)</f>
        <v>187.5</v>
      </c>
      <c r="W24" s="66" t="n">
        <f aca="false">SUM(W22*W23)</f>
        <v>195</v>
      </c>
      <c r="X24" s="66" t="n">
        <f aca="false">SUM(X22*X23)</f>
        <v>0</v>
      </c>
      <c r="Y24" s="67" t="n">
        <f aca="false">SUM(Y22*Y23)</f>
        <v>124.25</v>
      </c>
      <c r="Z24" s="66" t="n">
        <f aca="false">SUM(Z22*Z23)</f>
        <v>6.216</v>
      </c>
      <c r="AA24" s="66" t="n">
        <f aca="false">SUM(AA22*AA23)</f>
        <v>530</v>
      </c>
      <c r="AB24" s="68" t="n">
        <f aca="false">SUM(F24:AA24)</f>
        <v>4188.301</v>
      </c>
    </row>
  </sheetData>
  <mergeCells count="8">
    <mergeCell ref="C3:F3"/>
    <mergeCell ref="X5:Y5"/>
    <mergeCell ref="B7:B8"/>
    <mergeCell ref="C7:C8"/>
    <mergeCell ref="D7:D8"/>
    <mergeCell ref="E7:E8"/>
    <mergeCell ref="F7:AB7"/>
    <mergeCell ref="B19:B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5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1.74509803921569"/>
    <col collapsed="false" hidden="false" max="2" min="2" style="0" width="4.50980392156863"/>
    <col collapsed="false" hidden="false" max="3" min="3" style="0" width="4.95686274509804"/>
    <col collapsed="false" hidden="false" max="4" min="4" style="0" width="39.9019607843137"/>
    <col collapsed="false" hidden="false" max="5" min="5" style="0" width="4.8"/>
    <col collapsed="false" hidden="false" max="6" min="6" style="0" width="8.14901960784314"/>
    <col collapsed="false" hidden="false" max="7" min="7" style="0" width="5.67843137254902"/>
    <col collapsed="false" hidden="false" max="8" min="8" style="0" width="6.69803921568628"/>
    <col collapsed="false" hidden="false" max="9" min="9" style="0" width="8.14901960784314"/>
    <col collapsed="false" hidden="false" max="10" min="10" style="0" width="7.42745098039216"/>
    <col collapsed="false" hidden="false" max="11" min="11" style="0" width="8.01176470588235"/>
    <col collapsed="false" hidden="false" max="12" min="12" style="0" width="6.9921568627451"/>
    <col collapsed="false" hidden="false" max="13" min="13" style="0" width="5.96862745098039"/>
    <col collapsed="false" hidden="false" max="14" min="14" style="0" width="6.4078431372549"/>
    <col collapsed="false" hidden="false" max="15" min="15" style="0" width="7.71372549019608"/>
    <col collapsed="false" hidden="false" max="16" min="16" style="0" width="6.9921568627451"/>
    <col collapsed="false" hidden="false" max="17" min="17" style="0" width="5.82352941176471"/>
    <col collapsed="false" hidden="false" max="18" min="18" style="0" width="7.71372549019608"/>
    <col collapsed="false" hidden="false" max="19" min="19" style="0" width="8.14901960784314"/>
    <col collapsed="false" hidden="false" max="20" min="20" style="0" width="8.29411764705882"/>
    <col collapsed="false" hidden="false" max="21" min="21" style="0" width="6.26274509803922"/>
    <col collapsed="false" hidden="false" max="22" min="22" style="0" width="7.71372549019608"/>
    <col collapsed="false" hidden="false" max="23" min="23" style="0" width="7.13725490196079"/>
    <col collapsed="false" hidden="false" max="24" min="24" style="0" width="8.73333333333333"/>
    <col collapsed="false" hidden="false" max="25" min="25" style="0" width="7.71372549019608"/>
    <col collapsed="false" hidden="false" max="26" min="26" style="0" width="6.83529411764706"/>
    <col collapsed="false" hidden="false" max="27" min="27" style="0" width="5.82352941176471"/>
    <col collapsed="false" hidden="false" max="28" min="28" style="0" width="6.69803921568628"/>
    <col collapsed="false" hidden="false" max="29" min="29" style="69" width="6.4078431372549"/>
    <col collapsed="false" hidden="false" max="30" min="30" style="0" width="7.42745098039216"/>
    <col collapsed="false" hidden="false" max="31" min="31" style="70" width="8.14901960784314"/>
    <col collapsed="false" hidden="false" max="1025" min="32" style="0" width="9.44705882352941"/>
  </cols>
  <sheetData>
    <row collapsed="false" customFormat="false" customHeight="true" hidden="false" ht="70.5" outlineLevel="0" r="1">
      <c r="AC1" s="1"/>
    </row>
    <row collapsed="false" customFormat="false" customHeight="false" hidden="false" ht="18.35" outlineLevel="0" r="2">
      <c r="M2" s="2" t="s">
        <v>0</v>
      </c>
      <c r="N2" s="2"/>
      <c r="AC2" s="1"/>
    </row>
    <row collapsed="false" customFormat="false" customHeight="false" hidden="false" ht="14.75" outlineLevel="0" r="3">
      <c r="C3" s="3" t="s">
        <v>1</v>
      </c>
      <c r="D3" s="3"/>
      <c r="E3" s="71"/>
      <c r="F3" s="71"/>
      <c r="G3" s="72"/>
      <c r="H3" s="72"/>
      <c r="I3" s="72"/>
      <c r="J3" s="72"/>
      <c r="L3" s="0" t="s">
        <v>2</v>
      </c>
      <c r="Q3" s="4"/>
      <c r="R3" s="4" t="s">
        <v>3</v>
      </c>
      <c r="S3" s="4"/>
      <c r="T3" s="4"/>
      <c r="U3" s="4"/>
      <c r="AC3" s="1"/>
    </row>
    <row collapsed="false" customFormat="false" customHeight="false" hidden="false" ht="14.75" outlineLevel="0" r="4">
      <c r="E4" s="1"/>
      <c r="F4" s="1"/>
      <c r="L4" s="0" t="s">
        <v>52</v>
      </c>
      <c r="P4" s="0" t="s">
        <v>5</v>
      </c>
      <c r="AC4" s="1"/>
    </row>
    <row collapsed="false" customFormat="true" customHeight="false" hidden="false" ht="14.75" outlineLevel="0" r="5" s="1">
      <c r="H5" s="1" t="s">
        <v>6</v>
      </c>
      <c r="X5" s="73" t="s">
        <v>140</v>
      </c>
      <c r="Y5" s="73"/>
      <c r="Z5" s="73"/>
      <c r="AA5" s="73"/>
      <c r="AB5" s="73"/>
      <c r="AC5" s="73"/>
      <c r="AE5" s="74"/>
    </row>
    <row collapsed="false" customFormat="true" customHeight="false" hidden="false" ht="14.75" outlineLevel="0" r="6" s="1">
      <c r="X6" s="73"/>
      <c r="Y6" s="73"/>
      <c r="Z6" s="73"/>
      <c r="AA6" s="73"/>
      <c r="AB6" s="73"/>
      <c r="AC6" s="73"/>
      <c r="AE6" s="74"/>
    </row>
    <row collapsed="false" customFormat="true" customHeight="false" hidden="false" ht="14.75" outlineLevel="0" r="7" s="1">
      <c r="D7" s="75" t="s">
        <v>8</v>
      </c>
      <c r="E7" s="75"/>
      <c r="F7" s="75"/>
      <c r="G7" s="75"/>
      <c r="H7" s="75"/>
      <c r="I7" s="75"/>
      <c r="AE7" s="74"/>
    </row>
    <row collapsed="false" customFormat="true" customHeight="true" hidden="false" ht="15" outlineLevel="0" r="8" s="1">
      <c r="B8" s="76"/>
      <c r="C8" s="77" t="s">
        <v>9</v>
      </c>
      <c r="D8" s="78" t="s">
        <v>10</v>
      </c>
      <c r="E8" s="79" t="s">
        <v>11</v>
      </c>
      <c r="F8" s="80" t="s">
        <v>12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1"/>
    </row>
    <row collapsed="false" customFormat="true" customHeight="true" hidden="false" ht="138" outlineLevel="0" r="9" s="1">
      <c r="B9" s="76"/>
      <c r="C9" s="77"/>
      <c r="D9" s="78"/>
      <c r="E9" s="79"/>
      <c r="F9" s="13" t="s">
        <v>54</v>
      </c>
      <c r="G9" s="13" t="s">
        <v>55</v>
      </c>
      <c r="H9" s="13" t="s">
        <v>56</v>
      </c>
      <c r="I9" s="13" t="s">
        <v>15</v>
      </c>
      <c r="J9" s="13" t="s">
        <v>57</v>
      </c>
      <c r="K9" s="13" t="s">
        <v>58</v>
      </c>
      <c r="L9" s="13" t="s">
        <v>59</v>
      </c>
      <c r="M9" s="13" t="s">
        <v>30</v>
      </c>
      <c r="N9" s="13" t="s">
        <v>60</v>
      </c>
      <c r="O9" s="13" t="s">
        <v>61</v>
      </c>
      <c r="P9" s="13" t="s">
        <v>62</v>
      </c>
      <c r="Q9" s="13" t="s">
        <v>63</v>
      </c>
      <c r="R9" s="13" t="s">
        <v>23</v>
      </c>
      <c r="S9" s="13" t="s">
        <v>22</v>
      </c>
      <c r="T9" s="13" t="s">
        <v>64</v>
      </c>
      <c r="U9" s="13" t="s">
        <v>24</v>
      </c>
      <c r="V9" s="13" t="s">
        <v>65</v>
      </c>
      <c r="W9" s="13" t="s">
        <v>66</v>
      </c>
      <c r="X9" s="13" t="s">
        <v>67</v>
      </c>
      <c r="Y9" s="13" t="s">
        <v>69</v>
      </c>
      <c r="Z9" s="13" t="s">
        <v>68</v>
      </c>
      <c r="AA9" s="13" t="s">
        <v>32</v>
      </c>
      <c r="AB9" s="13" t="s">
        <v>114</v>
      </c>
      <c r="AC9" s="13" t="s">
        <v>31</v>
      </c>
      <c r="AD9" s="82" t="s">
        <v>18</v>
      </c>
      <c r="AE9" s="83"/>
    </row>
    <row collapsed="false" customFormat="true" customHeight="true" hidden="false" ht="15" outlineLevel="0" r="10" s="1">
      <c r="B10" s="36" t="s">
        <v>35</v>
      </c>
      <c r="C10" s="25" t="n">
        <v>366</v>
      </c>
      <c r="D10" s="26" t="s">
        <v>70</v>
      </c>
      <c r="E10" s="27" t="n">
        <v>40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8" t="n">
        <v>0.021</v>
      </c>
      <c r="AE10" s="83"/>
    </row>
    <row collapsed="false" customFormat="true" customHeight="true" hidden="false" ht="15" outlineLevel="0" r="11" s="1">
      <c r="B11" s="24"/>
      <c r="C11" s="25" t="n">
        <v>105</v>
      </c>
      <c r="D11" s="26" t="s">
        <v>71</v>
      </c>
      <c r="E11" s="27" t="n">
        <v>200</v>
      </c>
      <c r="F11" s="20" t="n">
        <v>0.027</v>
      </c>
      <c r="G11" s="20" t="n">
        <v>0.106</v>
      </c>
      <c r="H11" s="20" t="n">
        <v>0.0054</v>
      </c>
      <c r="I11" s="20" t="n">
        <v>0.001</v>
      </c>
      <c r="J11" s="20" t="n">
        <v>0.0255</v>
      </c>
      <c r="K11" s="20" t="n">
        <v>0.003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8"/>
      <c r="AE11" s="83"/>
    </row>
    <row collapsed="false" customFormat="true" customHeight="true" hidden="false" ht="15" outlineLevel="0" r="12" s="1">
      <c r="B12" s="24"/>
      <c r="C12" s="25" t="s">
        <v>44</v>
      </c>
      <c r="D12" s="26" t="s">
        <v>30</v>
      </c>
      <c r="E12" s="27" t="n">
        <v>30</v>
      </c>
      <c r="F12" s="20"/>
      <c r="G12" s="20"/>
      <c r="H12" s="20"/>
      <c r="I12" s="20"/>
      <c r="J12" s="20"/>
      <c r="K12" s="20"/>
      <c r="L12" s="20"/>
      <c r="M12" s="20" t="n">
        <v>0.03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8"/>
      <c r="AE12" s="83"/>
    </row>
    <row collapsed="false" customFormat="true" customHeight="true" hidden="false" ht="15" outlineLevel="0" r="13" s="1">
      <c r="B13" s="24"/>
      <c r="C13" s="25" t="n">
        <v>294</v>
      </c>
      <c r="D13" s="26" t="s">
        <v>72</v>
      </c>
      <c r="E13" s="27" t="n">
        <v>200</v>
      </c>
      <c r="F13" s="20"/>
      <c r="G13" s="20"/>
      <c r="H13" s="20" t="n">
        <v>0.016</v>
      </c>
      <c r="I13" s="20"/>
      <c r="J13" s="20"/>
      <c r="K13" s="20"/>
      <c r="L13" s="20" t="n">
        <v>0.001</v>
      </c>
      <c r="M13" s="20"/>
      <c r="N13" s="20" t="n">
        <v>0.008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8"/>
      <c r="AE13" s="83"/>
    </row>
    <row collapsed="false" customFormat="true" customHeight="true" hidden="false" ht="15" outlineLevel="0" r="14" s="1">
      <c r="B14" s="36" t="s">
        <v>39</v>
      </c>
      <c r="C14" s="25"/>
      <c r="D14" s="26"/>
      <c r="E14" s="27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8"/>
      <c r="AE14" s="83"/>
    </row>
    <row collapsed="false" customFormat="true" customHeight="true" hidden="false" ht="15" outlineLevel="0" r="15" s="1">
      <c r="B15" s="36"/>
      <c r="C15" s="25" t="n">
        <v>22</v>
      </c>
      <c r="D15" s="26" t="s">
        <v>73</v>
      </c>
      <c r="E15" s="27" t="n">
        <v>60</v>
      </c>
      <c r="F15" s="20"/>
      <c r="G15" s="20"/>
      <c r="H15" s="20"/>
      <c r="I15" s="20"/>
      <c r="J15" s="20"/>
      <c r="K15" s="20"/>
      <c r="L15" s="20"/>
      <c r="M15" s="20"/>
      <c r="N15" s="20"/>
      <c r="O15" s="20" t="n">
        <v>0.064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8"/>
      <c r="AE15" s="83"/>
    </row>
    <row collapsed="false" customFormat="true" customHeight="true" hidden="false" ht="15" outlineLevel="0" r="16" s="1">
      <c r="B16" s="36"/>
      <c r="C16" s="25" t="n">
        <v>44</v>
      </c>
      <c r="D16" s="26" t="s">
        <v>74</v>
      </c>
      <c r="E16" s="27" t="n">
        <v>200</v>
      </c>
      <c r="F16" s="20"/>
      <c r="G16" s="20"/>
      <c r="H16" s="20"/>
      <c r="I16" s="20" t="n">
        <v>0.001</v>
      </c>
      <c r="J16" s="20"/>
      <c r="K16" s="20"/>
      <c r="L16" s="20"/>
      <c r="M16" s="20"/>
      <c r="N16" s="20"/>
      <c r="O16" s="20"/>
      <c r="P16" s="20" t="n">
        <v>0.03</v>
      </c>
      <c r="Q16" s="20" t="n">
        <v>0.053</v>
      </c>
      <c r="R16" s="20" t="n">
        <v>0.01414</v>
      </c>
      <c r="S16" s="20" t="n">
        <v>0.01</v>
      </c>
      <c r="T16" s="20" t="n">
        <v>0.0092</v>
      </c>
      <c r="U16" s="20" t="n">
        <v>0.006</v>
      </c>
      <c r="V16" s="20"/>
      <c r="W16" s="20"/>
      <c r="X16" s="20"/>
      <c r="Y16" s="20"/>
      <c r="Z16" s="20"/>
      <c r="AA16" s="20"/>
      <c r="AB16" s="20"/>
      <c r="AC16" s="20"/>
      <c r="AD16" s="28"/>
      <c r="AE16" s="83"/>
    </row>
    <row collapsed="false" customFormat="true" customHeight="true" hidden="false" ht="15" outlineLevel="0" r="17" s="84">
      <c r="B17" s="36"/>
      <c r="C17" s="85" t="n">
        <v>172</v>
      </c>
      <c r="D17" s="86" t="s">
        <v>75</v>
      </c>
      <c r="E17" s="87" t="n">
        <v>90</v>
      </c>
      <c r="F17" s="88"/>
      <c r="G17" s="88"/>
      <c r="H17" s="88"/>
      <c r="I17" s="88" t="n">
        <v>0.001</v>
      </c>
      <c r="J17" s="88"/>
      <c r="K17" s="88" t="n">
        <v>0.0025</v>
      </c>
      <c r="L17" s="88"/>
      <c r="M17" s="88"/>
      <c r="N17" s="88"/>
      <c r="O17" s="88"/>
      <c r="P17" s="88"/>
      <c r="Q17" s="88"/>
      <c r="R17" s="88" t="n">
        <v>0.01414</v>
      </c>
      <c r="S17" s="88" t="n">
        <v>0.0093</v>
      </c>
      <c r="T17" s="88"/>
      <c r="U17" s="88"/>
      <c r="V17" s="88" t="n">
        <v>0.1</v>
      </c>
      <c r="W17" s="88" t="n">
        <v>0.003</v>
      </c>
      <c r="X17" s="88" t="n">
        <v>4E-006</v>
      </c>
      <c r="Y17" s="88"/>
      <c r="Z17" s="88"/>
      <c r="AA17" s="88"/>
      <c r="AB17" s="88"/>
      <c r="AC17" s="88"/>
      <c r="AD17" s="89"/>
      <c r="AE17" s="90"/>
      <c r="AF17" s="84" t="s">
        <v>76</v>
      </c>
    </row>
    <row collapsed="false" customFormat="true" customHeight="true" hidden="false" ht="15" outlineLevel="0" r="18" s="1">
      <c r="B18" s="36"/>
      <c r="C18" s="25" t="n">
        <v>224</v>
      </c>
      <c r="D18" s="26" t="s">
        <v>77</v>
      </c>
      <c r="E18" s="27" t="n">
        <v>150</v>
      </c>
      <c r="F18" s="20"/>
      <c r="G18" s="20"/>
      <c r="H18" s="20"/>
      <c r="I18" s="20" t="n">
        <v>0.001</v>
      </c>
      <c r="J18" s="20"/>
      <c r="K18" s="20" t="n">
        <v>0.0025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 t="n">
        <v>0.054</v>
      </c>
      <c r="AA18" s="20"/>
      <c r="AB18" s="20"/>
      <c r="AC18" s="20"/>
      <c r="AD18" s="28"/>
      <c r="AE18" s="83"/>
    </row>
    <row collapsed="false" customFormat="true" customHeight="true" hidden="false" ht="15" outlineLevel="0" r="19" s="1">
      <c r="B19" s="36"/>
      <c r="C19" s="25" t="n">
        <v>293</v>
      </c>
      <c r="D19" s="26" t="s">
        <v>69</v>
      </c>
      <c r="E19" s="27" t="n">
        <v>200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 t="n">
        <v>0.02</v>
      </c>
      <c r="Z19" s="20"/>
      <c r="AA19" s="20"/>
      <c r="AB19" s="20"/>
      <c r="AC19" s="20"/>
      <c r="AD19" s="28"/>
      <c r="AE19" s="83"/>
    </row>
    <row collapsed="false" customFormat="true" customHeight="true" hidden="false" ht="15" outlineLevel="0" r="20" s="1">
      <c r="B20" s="36"/>
      <c r="C20" s="25" t="s">
        <v>44</v>
      </c>
      <c r="D20" s="26" t="s">
        <v>32</v>
      </c>
      <c r="E20" s="27" t="n">
        <v>40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 t="n">
        <v>0.04</v>
      </c>
      <c r="AB20" s="20"/>
      <c r="AC20" s="20"/>
      <c r="AD20" s="28"/>
      <c r="AE20" s="83"/>
    </row>
    <row collapsed="false" customFormat="true" customHeight="true" hidden="false" ht="15" outlineLevel="0" r="21" s="1">
      <c r="B21" s="36" t="s">
        <v>46</v>
      </c>
      <c r="C21" s="25"/>
      <c r="D21" s="26" t="s">
        <v>47</v>
      </c>
      <c r="E21" s="9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 t="n">
        <v>0.1</v>
      </c>
      <c r="AC21" s="20"/>
      <c r="AD21" s="28"/>
      <c r="AE21" s="83"/>
    </row>
    <row collapsed="false" customFormat="true" customHeight="true" hidden="false" ht="15" outlineLevel="0" r="22" s="1">
      <c r="B22" s="36"/>
      <c r="C22" s="38"/>
      <c r="D22" s="39"/>
      <c r="E22" s="92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8"/>
      <c r="AE22" s="179"/>
      <c r="AF22" s="180"/>
    </row>
    <row collapsed="false" customFormat="true" customHeight="true" hidden="false" ht="15" outlineLevel="0" r="23" s="1">
      <c r="A23" s="53"/>
      <c r="B23" s="47"/>
      <c r="C23" s="48"/>
      <c r="D23" s="48" t="s">
        <v>48</v>
      </c>
      <c r="E23" s="112"/>
      <c r="F23" s="181" t="n">
        <f aca="false">SUM(F10:F22)</f>
        <v>0.027</v>
      </c>
      <c r="G23" s="181" t="n">
        <f aca="false">SUM(G10:G22)</f>
        <v>0.106</v>
      </c>
      <c r="H23" s="181" t="n">
        <f aca="false">SUM(H10:H22)</f>
        <v>0.0214</v>
      </c>
      <c r="I23" s="181" t="n">
        <f aca="false">SUM(I10:I22)</f>
        <v>0.004</v>
      </c>
      <c r="J23" s="181" t="n">
        <f aca="false">SUM(J10:J22)</f>
        <v>0.0255</v>
      </c>
      <c r="K23" s="181" t="n">
        <f aca="false">SUM(K10:K22)</f>
        <v>0.008</v>
      </c>
      <c r="L23" s="181" t="n">
        <f aca="false">SUM(L10:L22)</f>
        <v>0.001</v>
      </c>
      <c r="M23" s="181" t="n">
        <f aca="false">SUM(M10:M22)</f>
        <v>0.03</v>
      </c>
      <c r="N23" s="181" t="n">
        <f aca="false">SUM(N10:N22)</f>
        <v>0.008</v>
      </c>
      <c r="O23" s="181" t="n">
        <f aca="false">SUM(O10:O22)</f>
        <v>0.064</v>
      </c>
      <c r="P23" s="181" t="n">
        <f aca="false">SUM(P10:P22)</f>
        <v>0.03</v>
      </c>
      <c r="Q23" s="181" t="n">
        <f aca="false">SUM(Q10:Q22)</f>
        <v>0.053</v>
      </c>
      <c r="R23" s="181" t="n">
        <f aca="false">SUM(R10:R22)</f>
        <v>0.02828</v>
      </c>
      <c r="S23" s="181" t="n">
        <f aca="false">SUM(S10:S22)</f>
        <v>0.0193</v>
      </c>
      <c r="T23" s="181" t="n">
        <f aca="false">SUM(T10:T22)</f>
        <v>0.0092</v>
      </c>
      <c r="U23" s="181" t="n">
        <f aca="false">SUM(U10:U22)</f>
        <v>0.006</v>
      </c>
      <c r="V23" s="181" t="n">
        <f aca="false">SUM(V10:V22)</f>
        <v>0.1</v>
      </c>
      <c r="W23" s="181" t="n">
        <f aca="false">SUM(W10:W22)</f>
        <v>0.003</v>
      </c>
      <c r="X23" s="181" t="n">
        <f aca="false">SUM(X10:X22)</f>
        <v>4E-006</v>
      </c>
      <c r="Y23" s="181" t="n">
        <f aca="false">SUM(Y10:Y22)</f>
        <v>0.02</v>
      </c>
      <c r="Z23" s="181" t="n">
        <f aca="false">SUM(Z10:Z22)</f>
        <v>0.054</v>
      </c>
      <c r="AA23" s="181" t="n">
        <f aca="false">SUM(AA10:AA22)</f>
        <v>0.04</v>
      </c>
      <c r="AB23" s="181" t="n">
        <f aca="false">SUM(AB10:AB22)</f>
        <v>0.1</v>
      </c>
      <c r="AC23" s="181" t="n">
        <f aca="false">SUM(AC10:AC22)</f>
        <v>0</v>
      </c>
      <c r="AD23" s="182" t="n">
        <f aca="false">SUM(AD10:AD22)</f>
        <v>0.021</v>
      </c>
      <c r="AE23" s="183" t="n">
        <f aca="false">SUM(F23:AD23)</f>
        <v>0.778684</v>
      </c>
      <c r="AF23" s="184"/>
      <c r="AG23" s="53"/>
    </row>
    <row collapsed="false" customFormat="true" customHeight="true" hidden="false" ht="15" outlineLevel="0" r="24" s="1">
      <c r="A24" s="53"/>
      <c r="B24" s="56"/>
      <c r="C24" s="48"/>
      <c r="D24" s="48" t="s">
        <v>49</v>
      </c>
      <c r="E24" s="112"/>
      <c r="F24" s="181" t="n">
        <f aca="false">SUM(F23*50)</f>
        <v>1.35</v>
      </c>
      <c r="G24" s="181" t="n">
        <f aca="false">SUM(G23*50)</f>
        <v>5.3</v>
      </c>
      <c r="H24" s="181" t="n">
        <f aca="false">SUM(H23*50)</f>
        <v>1.07</v>
      </c>
      <c r="I24" s="181" t="n">
        <f aca="false">SUM(I23*50)</f>
        <v>0.2</v>
      </c>
      <c r="J24" s="181" t="n">
        <f aca="false">SUM(J23*50)</f>
        <v>1.275</v>
      </c>
      <c r="K24" s="181" t="n">
        <f aca="false">SUM(K23*50)</f>
        <v>0.4</v>
      </c>
      <c r="L24" s="181" t="n">
        <f aca="false">SUM(L23*50)</f>
        <v>0.05</v>
      </c>
      <c r="M24" s="181" t="n">
        <f aca="false">SUM(M23*50)</f>
        <v>1.5</v>
      </c>
      <c r="N24" s="181" t="n">
        <f aca="false">SUM(N23*50)</f>
        <v>0.4</v>
      </c>
      <c r="O24" s="181" t="n">
        <f aca="false">SUM(O23*50)</f>
        <v>3.2</v>
      </c>
      <c r="P24" s="181" t="n">
        <f aca="false">SUM(P23*50)</f>
        <v>1.5</v>
      </c>
      <c r="Q24" s="181" t="n">
        <f aca="false">SUM(Q23*50)</f>
        <v>2.65</v>
      </c>
      <c r="R24" s="181" t="n">
        <f aca="false">SUM(R23*50)</f>
        <v>1.414</v>
      </c>
      <c r="S24" s="181" t="n">
        <f aca="false">SUM(S23*50)</f>
        <v>0.965</v>
      </c>
      <c r="T24" s="181" t="n">
        <f aca="false">SUM(T23*50)</f>
        <v>0.46</v>
      </c>
      <c r="U24" s="181" t="n">
        <f aca="false">SUM(U23*50)</f>
        <v>0.3</v>
      </c>
      <c r="V24" s="181" t="n">
        <f aca="false">SUM(V23*50)</f>
        <v>5</v>
      </c>
      <c r="W24" s="181" t="n">
        <f aca="false">SUM(W23*50)</f>
        <v>0.15</v>
      </c>
      <c r="X24" s="181" t="n">
        <f aca="false">SUM(X23*50)</f>
        <v>0.0002</v>
      </c>
      <c r="Y24" s="181" t="n">
        <f aca="false">SUM(Y23*50)</f>
        <v>1</v>
      </c>
      <c r="Z24" s="181" t="n">
        <f aca="false">SUM(Z23*50)</f>
        <v>2.7</v>
      </c>
      <c r="AA24" s="181" t="n">
        <f aca="false">SUM(AA23*50)</f>
        <v>2</v>
      </c>
      <c r="AB24" s="181" t="n">
        <f aca="false">SUM(AB23*50)</f>
        <v>5</v>
      </c>
      <c r="AC24" s="181" t="n">
        <f aca="false">SUM(AC23*50)</f>
        <v>0</v>
      </c>
      <c r="AD24" s="182" t="n">
        <f aca="false">SUM(AD23*50)</f>
        <v>1.05</v>
      </c>
      <c r="AE24" s="183" t="n">
        <f aca="false">SUM(F24:AD24)</f>
        <v>38.9342</v>
      </c>
      <c r="AF24" s="184"/>
      <c r="AG24" s="53"/>
    </row>
    <row collapsed="false" customFormat="true" customHeight="true" hidden="false" ht="15" outlineLevel="0" r="25" s="1">
      <c r="A25" s="53"/>
      <c r="B25" s="56"/>
      <c r="C25" s="48"/>
      <c r="D25" s="48" t="s">
        <v>50</v>
      </c>
      <c r="E25" s="112"/>
      <c r="F25" s="185" t="n">
        <v>60</v>
      </c>
      <c r="G25" s="186" t="n">
        <v>72</v>
      </c>
      <c r="H25" s="185" t="n">
        <v>90</v>
      </c>
      <c r="I25" s="185" t="n">
        <v>12</v>
      </c>
      <c r="J25" s="185" t="n">
        <v>320</v>
      </c>
      <c r="K25" s="185" t="n">
        <v>649</v>
      </c>
      <c r="L25" s="186" t="n">
        <v>550</v>
      </c>
      <c r="M25" s="186" t="n">
        <v>130</v>
      </c>
      <c r="N25" s="185" t="n">
        <v>160</v>
      </c>
      <c r="O25" s="185" t="n">
        <v>150</v>
      </c>
      <c r="P25" s="186" t="n">
        <v>35</v>
      </c>
      <c r="Q25" s="185" t="n">
        <v>37</v>
      </c>
      <c r="R25" s="186" t="n">
        <v>55</v>
      </c>
      <c r="S25" s="186" t="n">
        <v>34</v>
      </c>
      <c r="T25" s="185" t="n">
        <v>120</v>
      </c>
      <c r="U25" s="185" t="n">
        <v>120</v>
      </c>
      <c r="V25" s="185" t="n">
        <v>200</v>
      </c>
      <c r="W25" s="185" t="n">
        <v>230</v>
      </c>
      <c r="X25" s="185" t="n">
        <v>1000</v>
      </c>
      <c r="Y25" s="185" t="n">
        <v>1001</v>
      </c>
      <c r="Z25" s="185" t="n">
        <v>110</v>
      </c>
      <c r="AA25" s="186" t="n">
        <v>71</v>
      </c>
      <c r="AB25" s="185" t="n">
        <v>134</v>
      </c>
      <c r="AC25" s="186" t="n">
        <v>76</v>
      </c>
      <c r="AD25" s="186" t="n">
        <v>711</v>
      </c>
      <c r="AE25" s="183"/>
      <c r="AF25" s="184"/>
      <c r="AG25" s="53"/>
    </row>
    <row collapsed="false" customFormat="true" customHeight="true" hidden="false" ht="15" outlineLevel="0" r="26" s="1">
      <c r="A26" s="53"/>
      <c r="B26" s="97"/>
      <c r="C26" s="98"/>
      <c r="D26" s="98" t="s">
        <v>51</v>
      </c>
      <c r="E26" s="99"/>
      <c r="F26" s="187" t="n">
        <f aca="false">SUM(F24*F25)</f>
        <v>81</v>
      </c>
      <c r="G26" s="187" t="n">
        <f aca="false">SUM(G24*G25)</f>
        <v>381.6</v>
      </c>
      <c r="H26" s="187" t="n">
        <f aca="false">SUM(H24*H25)</f>
        <v>96.3</v>
      </c>
      <c r="I26" s="187" t="n">
        <f aca="false">SUM(I24*I25)</f>
        <v>2.4</v>
      </c>
      <c r="J26" s="187" t="n">
        <f aca="false">SUM(J24*J25)</f>
        <v>408</v>
      </c>
      <c r="K26" s="187" t="n">
        <f aca="false">SUM(K24*K25)</f>
        <v>259.6</v>
      </c>
      <c r="L26" s="187" t="n">
        <f aca="false">SUM(L24*L25)</f>
        <v>27.5</v>
      </c>
      <c r="M26" s="187" t="n">
        <f aca="false">SUM(M24*M25)</f>
        <v>195</v>
      </c>
      <c r="N26" s="187" t="n">
        <f aca="false">SUM(N24*N25)</f>
        <v>64</v>
      </c>
      <c r="O26" s="187" t="n">
        <f aca="false">SUM(O24*O25)</f>
        <v>480</v>
      </c>
      <c r="P26" s="187" t="n">
        <f aca="false">SUM(P24*P25)</f>
        <v>52.5</v>
      </c>
      <c r="Q26" s="187" t="n">
        <f aca="false">SUM(Q24*Q25)</f>
        <v>98.05</v>
      </c>
      <c r="R26" s="187" t="n">
        <f aca="false">SUM(R24*R25)</f>
        <v>77.77</v>
      </c>
      <c r="S26" s="187" t="n">
        <f aca="false">SUM(S24*S25)</f>
        <v>32.81</v>
      </c>
      <c r="T26" s="187" t="n">
        <f aca="false">SUM(T24*T25)</f>
        <v>55.2</v>
      </c>
      <c r="U26" s="187" t="n">
        <f aca="false">SUM(U24*U25)</f>
        <v>36</v>
      </c>
      <c r="V26" s="187" t="n">
        <f aca="false">SUM(V24*V25)</f>
        <v>1000</v>
      </c>
      <c r="W26" s="187" t="n">
        <f aca="false">SUM(W24*W25)</f>
        <v>34.5</v>
      </c>
      <c r="X26" s="187" t="n">
        <f aca="false">SUM(X24*X25)</f>
        <v>0.2</v>
      </c>
      <c r="Y26" s="187" t="n">
        <f aca="false">SUM(Y24*Y25)</f>
        <v>1001</v>
      </c>
      <c r="Z26" s="187" t="n">
        <f aca="false">SUM(Z24*Z25)</f>
        <v>297</v>
      </c>
      <c r="AA26" s="187" t="n">
        <f aca="false">SUM(AA24*AA25)</f>
        <v>142</v>
      </c>
      <c r="AB26" s="187" t="n">
        <f aca="false">SUM(AB24*AB25)</f>
        <v>670</v>
      </c>
      <c r="AC26" s="187" t="n">
        <f aca="false">SUM(AC24*AC25)</f>
        <v>0</v>
      </c>
      <c r="AD26" s="188" t="n">
        <f aca="false">SUM(AD24*AD25)</f>
        <v>746.55</v>
      </c>
      <c r="AE26" s="189" t="n">
        <f aca="false">SUM(F26:AD26)</f>
        <v>6238.98</v>
      </c>
      <c r="AF26" s="184"/>
      <c r="AG26" s="53"/>
    </row>
    <row collapsed="false" customFormat="true" customHeight="false" hidden="false" ht="14.75" outlineLevel="0" r="27" s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103"/>
      <c r="AF27" s="53"/>
      <c r="AG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103"/>
      <c r="AF28" s="53"/>
      <c r="AG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103"/>
      <c r="AF29" s="53"/>
      <c r="AG29" s="53"/>
    </row>
    <row collapsed="false" customFormat="false" customHeight="false" hidden="false" ht="14.75" outlineLevel="0" r="30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103"/>
      <c r="AF30" s="53"/>
      <c r="AG30" s="53"/>
    </row>
    <row collapsed="false" customFormat="false" customHeight="false" hidden="false" ht="14.75" outlineLevel="0" r="3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103"/>
      <c r="AF31" s="53"/>
      <c r="AG31" s="53"/>
    </row>
    <row collapsed="false" customFormat="false" customHeight="false" hidden="false" ht="14.75" outlineLevel="0" r="3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03"/>
      <c r="AF32" s="53"/>
      <c r="AG32" s="53"/>
    </row>
    <row collapsed="false" customFormat="false" customHeight="false" hidden="false" ht="14.75" outlineLevel="0" r="3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103"/>
      <c r="AF33" s="53"/>
      <c r="AG33" s="53"/>
    </row>
    <row collapsed="false" customFormat="false" customHeight="false" hidden="false" ht="14.75" outlineLevel="0" r="34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103"/>
      <c r="AF34" s="53"/>
      <c r="AG34" s="53"/>
    </row>
    <row collapsed="false" customFormat="false" customHeight="false" hidden="false" ht="14.75" outlineLevel="0" r="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103"/>
      <c r="AF35" s="53"/>
      <c r="AG35" s="53"/>
    </row>
    <row collapsed="false" customFormat="false" customHeight="false" hidden="false" ht="14.75" outlineLevel="0" r="3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03"/>
      <c r="AF36" s="53"/>
      <c r="AG36" s="53"/>
    </row>
    <row collapsed="false" customFormat="false" customHeight="false" hidden="false" ht="14.75" outlineLevel="0" r="37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103"/>
      <c r="AF37" s="53"/>
      <c r="AG37" s="53"/>
    </row>
    <row collapsed="false" customFormat="false" customHeight="false" hidden="false" ht="14.75" outlineLevel="0" r="38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03"/>
      <c r="AF38" s="53"/>
      <c r="AG38" s="53"/>
    </row>
    <row collapsed="false" customFormat="false" customHeight="false" hidden="false" ht="14.75" outlineLevel="0" r="39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103"/>
      <c r="AF39" s="53"/>
      <c r="AG39" s="53"/>
    </row>
    <row collapsed="false" customFormat="false" customHeight="false" hidden="false" ht="14.75" outlineLevel="0" r="40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03"/>
      <c r="AF40" s="53"/>
      <c r="AG40" s="53"/>
    </row>
    <row collapsed="false" customFormat="false" customHeight="false" hidden="false" ht="14.75" outlineLevel="0" r="4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103"/>
      <c r="AF41" s="53"/>
      <c r="AG41" s="53"/>
    </row>
    <row collapsed="false" customFormat="false" customHeight="false" hidden="false" ht="14.75" outlineLevel="0" r="4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103"/>
      <c r="AF42" s="53"/>
      <c r="AG42" s="53"/>
    </row>
    <row collapsed="false" customFormat="false" customHeight="false" hidden="false" ht="14.75" outlineLevel="0" r="4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103"/>
      <c r="AF43" s="53"/>
      <c r="AG43" s="53"/>
    </row>
    <row collapsed="false" customFormat="false" customHeight="false" hidden="false" ht="14.75" outlineLevel="0" r="44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103"/>
      <c r="AF44" s="53"/>
      <c r="AG44" s="53"/>
    </row>
    <row collapsed="false" customFormat="false" customHeight="false" hidden="false" ht="14.75" outlineLevel="0" r="4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103"/>
      <c r="AF45" s="53"/>
      <c r="AG45" s="53"/>
    </row>
    <row collapsed="false" customFormat="false" customHeight="false" hidden="false" ht="14.75" outlineLevel="0" r="4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103"/>
      <c r="AF46" s="53"/>
      <c r="AG46" s="53"/>
    </row>
    <row collapsed="false" customFormat="false" customHeight="false" hidden="false" ht="14.75" outlineLevel="0" r="47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103"/>
      <c r="AF47" s="53"/>
      <c r="AG47" s="53"/>
    </row>
    <row collapsed="false" customFormat="false" customHeight="false" hidden="false" ht="14.75" outlineLevel="0" r="48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103"/>
      <c r="AF48" s="53"/>
      <c r="AG48" s="53"/>
    </row>
    <row collapsed="false" customFormat="false" customHeight="false" hidden="false" ht="14.75" outlineLevel="0" r="49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103"/>
      <c r="AF49" s="53"/>
      <c r="AG49" s="53"/>
    </row>
    <row collapsed="false" customFormat="false" customHeight="false" hidden="false" ht="14.75" outlineLevel="0" r="50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103"/>
      <c r="AF50" s="53"/>
      <c r="AG50" s="53"/>
    </row>
    <row collapsed="false" customFormat="false" customHeight="false" hidden="false" ht="14.75" outlineLevel="0" r="5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103"/>
      <c r="AF51" s="53"/>
      <c r="AG51" s="53"/>
    </row>
    <row collapsed="false" customFormat="false" customHeight="false" hidden="false" ht="14.75" outlineLevel="0" r="5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103"/>
      <c r="AF52" s="53"/>
      <c r="AG52" s="53"/>
    </row>
    <row collapsed="false" customFormat="false" customHeight="false" hidden="false" ht="14.75" outlineLevel="0" r="5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103"/>
      <c r="AF53" s="53"/>
      <c r="AG53" s="53"/>
    </row>
    <row collapsed="false" customFormat="false" customHeight="false" hidden="false" ht="14.75" outlineLevel="0" r="5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103"/>
      <c r="AF54" s="53"/>
      <c r="AG54" s="53"/>
    </row>
    <row collapsed="false" customFormat="false" customHeight="false" hidden="false" ht="14.75" outlineLevel="0" r="5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103"/>
      <c r="AF55" s="53"/>
      <c r="AG55" s="53"/>
    </row>
  </sheetData>
  <mergeCells count="9">
    <mergeCell ref="C3:D3"/>
    <mergeCell ref="X5:AC5"/>
    <mergeCell ref="B8:B9"/>
    <mergeCell ref="C8:C9"/>
    <mergeCell ref="D8:D9"/>
    <mergeCell ref="E8:E9"/>
    <mergeCell ref="F8:AD8"/>
    <mergeCell ref="B14:B20"/>
    <mergeCell ref="B21:B22"/>
  </mergeCells>
  <printOptions headings="false" gridLines="false" gridLinesSet="true" horizontalCentered="false" verticalCentered="false"/>
  <pageMargins left="0.511805555555555" right="0.511805555555555" top="0.35416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55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2: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0.874509803921569"/>
    <col collapsed="false" hidden="false" max="2" min="2" style="0" width="7.13725490196079"/>
    <col collapsed="false" hidden="false" max="3" min="3" style="1" width="5.96862745098039"/>
    <col collapsed="false" hidden="false" max="4" min="4" style="1" width="34.6549019607843"/>
    <col collapsed="false" hidden="false" max="5" min="5" style="1" width="5.23921568627451"/>
    <col collapsed="false" hidden="false" max="6" min="6" style="1" width="6.69803921568628"/>
    <col collapsed="false" hidden="false" max="7" min="7" style="1" width="8.44313725490196"/>
    <col collapsed="false" hidden="false" max="8" min="8" style="1" width="8.14901960784314"/>
    <col collapsed="false" hidden="false" max="9" min="9" style="1" width="7.13725490196079"/>
    <col collapsed="false" hidden="false" max="10" min="10" style="1" width="6.55294117647059"/>
    <col collapsed="false" hidden="false" max="11" min="11" style="1" width="7.85882352941176"/>
    <col collapsed="false" hidden="false" max="12" min="12" style="1" width="8.14901960784314"/>
    <col collapsed="false" hidden="false" max="14" min="13" style="1" width="6.11372549019608"/>
    <col collapsed="false" hidden="false" max="15" min="15" style="1" width="7.85882352941176"/>
    <col collapsed="false" hidden="false" max="16" min="16" style="1" width="5.96862745098039"/>
    <col collapsed="false" hidden="false" max="17" min="17" style="1" width="6.83529411764706"/>
    <col collapsed="false" hidden="false" max="18" min="18" style="1" width="6.55294117647059"/>
    <col collapsed="false" hidden="false" max="19" min="19" style="1" width="6.69803921568628"/>
    <col collapsed="false" hidden="false" max="20" min="20" style="1" width="6.11372549019608"/>
    <col collapsed="false" hidden="false" max="21" min="21" style="1" width="6.83529411764706"/>
    <col collapsed="false" hidden="false" max="22" min="22" style="1" width="8.01176470588235"/>
    <col collapsed="false" hidden="false" max="23" min="23" style="1" width="7.56470588235294"/>
    <col collapsed="false" hidden="false" max="24" min="24" style="1" width="6.4078431372549"/>
    <col collapsed="false" hidden="false" max="25" min="25" style="1" width="7.28235294117647"/>
    <col collapsed="false" hidden="false" max="26" min="26" style="1" width="7.42745098039216"/>
    <col collapsed="false" hidden="false" max="28" min="27" style="1" width="7.28235294117647"/>
    <col collapsed="false" hidden="false" max="29" min="29" style="1" width="7.85882352941176"/>
    <col collapsed="false" hidden="false" max="30" min="30" style="1" width="9.31764705882353"/>
    <col collapsed="false" hidden="false" max="51" min="31" style="0" width="9.44705882352941"/>
    <col collapsed="false" hidden="false" max="52" min="52" style="0" width="9.61176470588235"/>
    <col collapsed="false" hidden="false" max="1025" min="53" style="0" width="9.44705882352941"/>
  </cols>
  <sheetData>
    <row collapsed="false" customFormat="false" customHeight="false" hidden="false" ht="18.35" outlineLevel="0" r="2">
      <c r="J2" s="104" t="s">
        <v>0</v>
      </c>
      <c r="K2" s="104"/>
      <c r="L2" s="104"/>
    </row>
    <row collapsed="false" customFormat="false" customHeight="false" hidden="false" ht="14.75" outlineLevel="0" r="3">
      <c r="C3" s="105" t="s">
        <v>1</v>
      </c>
      <c r="D3" s="105"/>
      <c r="E3" s="105"/>
      <c r="F3" s="105"/>
      <c r="I3" s="1" t="s">
        <v>2</v>
      </c>
      <c r="N3" s="105" t="s">
        <v>3</v>
      </c>
      <c r="O3" s="105"/>
      <c r="P3" s="105"/>
      <c r="Q3" s="105"/>
      <c r="R3" s="105"/>
    </row>
    <row collapsed="false" customFormat="false" customHeight="false" hidden="false" ht="14.75" outlineLevel="0" r="4">
      <c r="I4" s="1" t="s">
        <v>52</v>
      </c>
      <c r="L4" s="106" t="s">
        <v>5</v>
      </c>
      <c r="M4" s="106"/>
    </row>
    <row collapsed="false" customFormat="false" customHeight="false" hidden="false" ht="14.75" outlineLevel="0" r="5">
      <c r="H5" s="1" t="s">
        <v>6</v>
      </c>
      <c r="V5" s="73" t="s">
        <v>141</v>
      </c>
      <c r="W5" s="73"/>
      <c r="X5" s="73"/>
    </row>
    <row collapsed="false" customFormat="false" customHeight="false" hidden="false" ht="14.75" outlineLevel="0" r="6">
      <c r="D6" s="75" t="s">
        <v>8</v>
      </c>
      <c r="E6" s="75"/>
      <c r="F6" s="75"/>
      <c r="G6" s="75"/>
      <c r="H6" s="75"/>
      <c r="I6" s="75"/>
    </row>
    <row collapsed="false" customFormat="false" customHeight="true" hidden="false" ht="15" outlineLevel="0" r="7">
      <c r="B7" s="7"/>
      <c r="C7" s="77" t="s">
        <v>9</v>
      </c>
      <c r="D7" s="107" t="s">
        <v>10</v>
      </c>
      <c r="E7" s="79" t="s">
        <v>11</v>
      </c>
      <c r="F7" s="108" t="s">
        <v>12</v>
      </c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09"/>
    </row>
    <row collapsed="false" customFormat="false" customHeight="true" hidden="false" ht="122.25" outlineLevel="0" r="8">
      <c r="B8" s="7"/>
      <c r="C8" s="77"/>
      <c r="D8" s="107"/>
      <c r="E8" s="79"/>
      <c r="F8" s="13" t="s">
        <v>79</v>
      </c>
      <c r="G8" s="13" t="s">
        <v>55</v>
      </c>
      <c r="H8" s="13" t="s">
        <v>56</v>
      </c>
      <c r="I8" s="13" t="s">
        <v>15</v>
      </c>
      <c r="J8" s="13" t="s">
        <v>58</v>
      </c>
      <c r="K8" s="13" t="s">
        <v>19</v>
      </c>
      <c r="L8" s="13" t="s">
        <v>18</v>
      </c>
      <c r="M8" s="13" t="s">
        <v>30</v>
      </c>
      <c r="N8" s="13" t="s">
        <v>80</v>
      </c>
      <c r="O8" s="13" t="s">
        <v>81</v>
      </c>
      <c r="P8" s="13" t="s">
        <v>63</v>
      </c>
      <c r="Q8" s="13" t="s">
        <v>82</v>
      </c>
      <c r="R8" s="13" t="s">
        <v>22</v>
      </c>
      <c r="S8" s="13" t="s">
        <v>24</v>
      </c>
      <c r="T8" s="13" t="s">
        <v>28</v>
      </c>
      <c r="U8" s="13" t="s">
        <v>84</v>
      </c>
      <c r="V8" s="13" t="s">
        <v>110</v>
      </c>
      <c r="W8" s="13" t="s">
        <v>86</v>
      </c>
      <c r="X8" s="13" t="s">
        <v>87</v>
      </c>
      <c r="Y8" s="13" t="s">
        <v>32</v>
      </c>
      <c r="Z8" s="13" t="s">
        <v>31</v>
      </c>
      <c r="AA8" s="13" t="s">
        <v>142</v>
      </c>
      <c r="AB8" s="82" t="s">
        <v>143</v>
      </c>
      <c r="AC8" s="29"/>
    </row>
    <row collapsed="false" customFormat="false" customHeight="false" hidden="false" ht="41.75" outlineLevel="0" r="9">
      <c r="B9" s="15" t="s">
        <v>35</v>
      </c>
      <c r="C9" s="25" t="n">
        <v>104</v>
      </c>
      <c r="D9" s="26" t="s">
        <v>89</v>
      </c>
      <c r="E9" s="27" t="n">
        <v>200</v>
      </c>
      <c r="F9" s="20" t="n">
        <v>0.03</v>
      </c>
      <c r="G9" s="20" t="n">
        <v>0.05</v>
      </c>
      <c r="H9" s="20" t="n">
        <v>0.005</v>
      </c>
      <c r="I9" s="20" t="n">
        <v>0.001</v>
      </c>
      <c r="J9" s="20" t="n">
        <v>0.005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8"/>
      <c r="AC9" s="29"/>
    </row>
    <row collapsed="false" customFormat="false" customHeight="false" hidden="false" ht="14.75" outlineLevel="0" r="10">
      <c r="B10" s="22"/>
      <c r="C10" s="25" t="n">
        <v>296</v>
      </c>
      <c r="D10" s="26" t="s">
        <v>90</v>
      </c>
      <c r="E10" s="27" t="n">
        <v>200</v>
      </c>
      <c r="F10" s="20"/>
      <c r="G10" s="20" t="n">
        <v>0.05</v>
      </c>
      <c r="H10" s="20" t="n">
        <v>0.0135</v>
      </c>
      <c r="I10" s="20"/>
      <c r="J10" s="20"/>
      <c r="K10" s="20" t="n">
        <v>0.001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8"/>
      <c r="AC10" s="29"/>
    </row>
    <row collapsed="false" customFormat="false" customHeight="false" hidden="false" ht="14.75" outlineLevel="0" r="11">
      <c r="B11" s="22"/>
      <c r="C11" s="25" t="n">
        <v>367</v>
      </c>
      <c r="D11" s="26" t="s">
        <v>91</v>
      </c>
      <c r="E11" s="27" t="n">
        <v>60</v>
      </c>
      <c r="F11" s="20"/>
      <c r="G11" s="20"/>
      <c r="H11" s="20"/>
      <c r="I11" s="20"/>
      <c r="J11" s="20"/>
      <c r="K11" s="20"/>
      <c r="L11" s="20" t="n">
        <v>0.017</v>
      </c>
      <c r="M11" s="20" t="n">
        <v>0.03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8"/>
      <c r="AC11" s="29"/>
    </row>
    <row collapsed="false" customFormat="false" customHeight="false" hidden="false" ht="14.75" outlineLevel="0" r="12">
      <c r="B12" s="23"/>
      <c r="C12" s="25"/>
      <c r="D12" s="26"/>
      <c r="E12" s="2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8"/>
      <c r="AC12" s="29"/>
    </row>
    <row collapsed="false" customFormat="false" customHeight="true" hidden="false" ht="14.75" outlineLevel="0" r="13">
      <c r="A13" s="53"/>
      <c r="B13" s="110" t="s">
        <v>39</v>
      </c>
      <c r="C13" s="111" t="n">
        <v>25</v>
      </c>
      <c r="D13" s="112" t="s">
        <v>92</v>
      </c>
      <c r="E13" s="113" t="n">
        <v>60</v>
      </c>
      <c r="F13" s="20"/>
      <c r="G13" s="20"/>
      <c r="H13" s="20"/>
      <c r="I13" s="20"/>
      <c r="J13" s="20"/>
      <c r="K13" s="20"/>
      <c r="L13" s="20"/>
      <c r="M13" s="20"/>
      <c r="N13" s="20" t="n">
        <v>0.035</v>
      </c>
      <c r="O13" s="20" t="n">
        <v>0.0075</v>
      </c>
      <c r="P13" s="20"/>
      <c r="Q13" s="20"/>
      <c r="R13" s="20"/>
      <c r="S13" s="20" t="n">
        <v>0.0036</v>
      </c>
      <c r="T13" s="20"/>
      <c r="U13" s="20"/>
      <c r="V13" s="20"/>
      <c r="W13" s="20"/>
      <c r="X13" s="20"/>
      <c r="Y13" s="20"/>
      <c r="Z13" s="20"/>
      <c r="AA13" s="20"/>
      <c r="AB13" s="28"/>
      <c r="AC13" s="116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collapsed="false" customFormat="false" customHeight="false" hidden="false" ht="14.75" outlineLevel="0" r="14">
      <c r="A14" s="53"/>
      <c r="B14" s="110"/>
      <c r="C14" s="111" t="n">
        <v>46</v>
      </c>
      <c r="D14" s="112" t="s">
        <v>93</v>
      </c>
      <c r="E14" s="113" t="n">
        <v>200</v>
      </c>
      <c r="F14" s="20"/>
      <c r="G14" s="20"/>
      <c r="H14" s="20"/>
      <c r="I14" s="20" t="n">
        <v>0.001</v>
      </c>
      <c r="J14" s="20" t="n">
        <v>0.0025</v>
      </c>
      <c r="K14" s="20"/>
      <c r="L14" s="20"/>
      <c r="M14" s="20"/>
      <c r="N14" s="20"/>
      <c r="O14" s="20"/>
      <c r="P14" s="20" t="n">
        <v>0.085</v>
      </c>
      <c r="Q14" s="20" t="n">
        <v>0.05</v>
      </c>
      <c r="R14" s="20" t="n">
        <v>0.005</v>
      </c>
      <c r="S14" s="20"/>
      <c r="T14" s="20" t="n">
        <v>0.0065</v>
      </c>
      <c r="U14" s="20" t="n">
        <v>0.003</v>
      </c>
      <c r="V14" s="20"/>
      <c r="W14" s="20"/>
      <c r="X14" s="20"/>
      <c r="Y14" s="20"/>
      <c r="Z14" s="20"/>
      <c r="AA14" s="20"/>
      <c r="AB14" s="28"/>
      <c r="AC14" s="116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collapsed="false" customFormat="true" customHeight="false" hidden="false" ht="14.75" outlineLevel="0" r="15" s="84">
      <c r="B15" s="110"/>
      <c r="C15" s="191" t="n">
        <v>210</v>
      </c>
      <c r="D15" s="86" t="s">
        <v>144</v>
      </c>
      <c r="E15" s="87" t="n">
        <v>90</v>
      </c>
      <c r="F15" s="88"/>
      <c r="G15" s="88"/>
      <c r="H15" s="88"/>
      <c r="I15" s="88" t="n">
        <v>0.001</v>
      </c>
      <c r="J15" s="88" t="n">
        <v>0.007</v>
      </c>
      <c r="K15" s="88"/>
      <c r="L15" s="88"/>
      <c r="M15" s="88"/>
      <c r="N15" s="88"/>
      <c r="O15" s="88"/>
      <c r="P15" s="88"/>
      <c r="Q15" s="88" t="n">
        <v>0.007</v>
      </c>
      <c r="R15" s="88" t="n">
        <v>0.007</v>
      </c>
      <c r="S15" s="88"/>
      <c r="T15" s="88" t="n">
        <v>0.001</v>
      </c>
      <c r="U15" s="88"/>
      <c r="V15" s="88" t="n">
        <v>0.155</v>
      </c>
      <c r="W15" s="88"/>
      <c r="X15" s="88"/>
      <c r="Y15" s="88"/>
      <c r="Z15" s="88"/>
      <c r="AA15" s="88" t="n">
        <v>0.007</v>
      </c>
      <c r="AB15" s="89"/>
      <c r="AC15" s="118"/>
      <c r="AD15" s="84" t="s">
        <v>145</v>
      </c>
      <c r="AMI15" s="0"/>
      <c r="AMJ15" s="0"/>
    </row>
    <row collapsed="false" customFormat="false" customHeight="false" hidden="false" ht="14.75" outlineLevel="0" r="16">
      <c r="A16" s="53"/>
      <c r="B16" s="110"/>
      <c r="C16" s="111" t="n">
        <v>241</v>
      </c>
      <c r="D16" s="112" t="s">
        <v>96</v>
      </c>
      <c r="E16" s="113" t="n">
        <v>150</v>
      </c>
      <c r="F16" s="20"/>
      <c r="G16" s="20" t="n">
        <v>0.0615</v>
      </c>
      <c r="H16" s="20"/>
      <c r="I16" s="20" t="n">
        <v>0.001</v>
      </c>
      <c r="J16" s="20" t="n">
        <v>0.005</v>
      </c>
      <c r="K16" s="20"/>
      <c r="L16" s="20"/>
      <c r="M16" s="20"/>
      <c r="N16" s="20"/>
      <c r="O16" s="20"/>
      <c r="P16" s="20" t="n">
        <v>0.1</v>
      </c>
      <c r="Q16" s="20" t="n">
        <v>0.06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8"/>
      <c r="AC16" s="116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collapsed="false" customFormat="false" customHeight="false" hidden="false" ht="14.75" outlineLevel="0" r="17">
      <c r="A17" s="53"/>
      <c r="B17" s="110"/>
      <c r="C17" s="119" t="n">
        <v>282</v>
      </c>
      <c r="D17" s="112" t="s">
        <v>98</v>
      </c>
      <c r="E17" s="113" t="n">
        <v>200</v>
      </c>
      <c r="F17" s="20"/>
      <c r="G17" s="20"/>
      <c r="H17" s="20" t="n">
        <v>0.015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 t="n">
        <v>2E-005</v>
      </c>
      <c r="X17" s="20" t="n">
        <v>0.0454</v>
      </c>
      <c r="Y17" s="20"/>
      <c r="Z17" s="20"/>
      <c r="AA17" s="20"/>
      <c r="AB17" s="28"/>
      <c r="AC17" s="116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collapsed="false" customFormat="true" customHeight="false" hidden="false" ht="14.75" outlineLevel="0" r="18" s="69">
      <c r="A18" s="53"/>
      <c r="B18" s="110"/>
      <c r="C18" s="111" t="s">
        <v>44</v>
      </c>
      <c r="D18" s="112" t="s">
        <v>45</v>
      </c>
      <c r="E18" s="113" t="n">
        <v>40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 t="n">
        <v>0.035</v>
      </c>
      <c r="Z18" s="20"/>
      <c r="AA18" s="20"/>
      <c r="AB18" s="28"/>
      <c r="AC18" s="116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MI18" s="0"/>
      <c r="AMJ18" s="0"/>
    </row>
    <row collapsed="false" customFormat="false" customHeight="true" hidden="false" ht="14.75" outlineLevel="0" r="19">
      <c r="B19" s="36" t="s">
        <v>46</v>
      </c>
      <c r="C19" s="26"/>
      <c r="D19" s="26" t="s">
        <v>47</v>
      </c>
      <c r="E19" s="192" t="n">
        <v>100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4" t="n">
        <v>0.1</v>
      </c>
      <c r="AC19" s="29"/>
    </row>
    <row collapsed="false" customFormat="false" customHeight="false" hidden="false" ht="14.75" outlineLevel="0" r="20">
      <c r="B20" s="36"/>
      <c r="C20" s="120"/>
      <c r="D20" s="112"/>
      <c r="E20" s="195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4"/>
      <c r="AC20" s="116"/>
      <c r="AD20" s="53"/>
      <c r="AE20" s="53"/>
      <c r="AF20" s="53"/>
      <c r="AG20" s="53"/>
      <c r="AH20" s="53"/>
      <c r="AI20" s="53"/>
      <c r="AJ20" s="53"/>
      <c r="AK20" s="53"/>
      <c r="AL20" s="53"/>
    </row>
    <row collapsed="false" customFormat="false" customHeight="false" hidden="false" ht="14.75" outlineLevel="0" r="21">
      <c r="B21" s="56"/>
      <c r="C21" s="48"/>
      <c r="D21" s="54" t="s">
        <v>48</v>
      </c>
      <c r="E21" s="55"/>
      <c r="F21" s="193" t="n">
        <f aca="false">SUM(F9:F20)</f>
        <v>0.03</v>
      </c>
      <c r="G21" s="193" t="n">
        <f aca="false">SUM(G9:G20)</f>
        <v>0.1615</v>
      </c>
      <c r="H21" s="193" t="n">
        <f aca="false">SUM(H9:H20)</f>
        <v>0.0335</v>
      </c>
      <c r="I21" s="193" t="n">
        <f aca="false">SUM(I9:I20)</f>
        <v>0.004</v>
      </c>
      <c r="J21" s="193" t="n">
        <f aca="false">SUM(J9:J20)</f>
        <v>0.0195</v>
      </c>
      <c r="K21" s="193" t="n">
        <f aca="false">SUM(K9:K20)</f>
        <v>0.001</v>
      </c>
      <c r="L21" s="193" t="n">
        <f aca="false">SUM(L9:L20)</f>
        <v>0.017</v>
      </c>
      <c r="M21" s="193" t="n">
        <f aca="false">SUM(M9:M20)</f>
        <v>0.03</v>
      </c>
      <c r="N21" s="193" t="n">
        <f aca="false">SUM(N9:N20)</f>
        <v>0.035</v>
      </c>
      <c r="O21" s="193" t="n">
        <f aca="false">SUM(O9:O20)</f>
        <v>0.0075</v>
      </c>
      <c r="P21" s="193" t="n">
        <f aca="false">SUM(P9:P20)</f>
        <v>0.185</v>
      </c>
      <c r="Q21" s="193" t="n">
        <f aca="false">SUM(Q9:Q20)</f>
        <v>0.117</v>
      </c>
      <c r="R21" s="193" t="n">
        <f aca="false">SUM(R9:R20)</f>
        <v>0.012</v>
      </c>
      <c r="S21" s="193" t="n">
        <f aca="false">SUM(S9:S20)</f>
        <v>0.0036</v>
      </c>
      <c r="T21" s="193" t="n">
        <f aca="false">SUM(T9:T20)</f>
        <v>0.0075</v>
      </c>
      <c r="U21" s="193" t="n">
        <f aca="false">SUM(U9:U20)</f>
        <v>0.003</v>
      </c>
      <c r="V21" s="193" t="n">
        <f aca="false">SUM(V9:V20)</f>
        <v>0.155</v>
      </c>
      <c r="W21" s="193" t="n">
        <v>0.0002</v>
      </c>
      <c r="X21" s="193" t="n">
        <f aca="false">SUM(X9:X20)</f>
        <v>0.0454</v>
      </c>
      <c r="Y21" s="193" t="n">
        <f aca="false">SUM(Y9:Y20)</f>
        <v>0.035</v>
      </c>
      <c r="Z21" s="193" t="n">
        <f aca="false">SUM(Z9:Z20)</f>
        <v>0</v>
      </c>
      <c r="AA21" s="193" t="n">
        <v>0.007</v>
      </c>
      <c r="AB21" s="194" t="n">
        <f aca="false">SUM(AB9:AB20)</f>
        <v>0.1</v>
      </c>
      <c r="AC21" s="196" t="n">
        <f aca="false">SUM(F21:AB21)</f>
        <v>1.0097</v>
      </c>
      <c r="AD21" s="53"/>
      <c r="AE21" s="53"/>
      <c r="AF21" s="53"/>
      <c r="AG21" s="53"/>
      <c r="AH21" s="53"/>
      <c r="AI21" s="53"/>
      <c r="AJ21" s="53"/>
      <c r="AK21" s="53"/>
      <c r="AL21" s="53"/>
    </row>
    <row collapsed="false" customFormat="false" customHeight="false" hidden="false" ht="14.75" outlineLevel="0" r="22">
      <c r="B22" s="56"/>
      <c r="C22" s="48"/>
      <c r="D22" s="48" t="s">
        <v>49</v>
      </c>
      <c r="E22" s="55"/>
      <c r="F22" s="193" t="n">
        <f aca="false">SUM(F21*50)</f>
        <v>1.5</v>
      </c>
      <c r="G22" s="193" t="n">
        <f aca="false">SUM(G21*50)</f>
        <v>8.075</v>
      </c>
      <c r="H22" s="193" t="n">
        <f aca="false">SUM(H21*50)</f>
        <v>1.675</v>
      </c>
      <c r="I22" s="193" t="n">
        <f aca="false">SUM(I21*50)</f>
        <v>0.2</v>
      </c>
      <c r="J22" s="193" t="n">
        <f aca="false">SUM(J21*50)</f>
        <v>0.975</v>
      </c>
      <c r="K22" s="193" t="n">
        <f aca="false">SUM(K21*50)</f>
        <v>0.05</v>
      </c>
      <c r="L22" s="193" t="n">
        <f aca="false">SUM(L21*50)</f>
        <v>0.85</v>
      </c>
      <c r="M22" s="193" t="n">
        <f aca="false">SUM(M21*50)</f>
        <v>1.5</v>
      </c>
      <c r="N22" s="193" t="n">
        <f aca="false">SUM(N21*50)</f>
        <v>1.75</v>
      </c>
      <c r="O22" s="193" t="n">
        <f aca="false">SUM(O21*50)</f>
        <v>0.375</v>
      </c>
      <c r="P22" s="193" t="n">
        <f aca="false">SUM(P21*50)</f>
        <v>9.25</v>
      </c>
      <c r="Q22" s="193" t="n">
        <f aca="false">SUM(Q21*50)</f>
        <v>5.85</v>
      </c>
      <c r="R22" s="193" t="n">
        <f aca="false">SUM(R21*50)</f>
        <v>0.6</v>
      </c>
      <c r="S22" s="193" t="n">
        <f aca="false">SUM(S21*50)</f>
        <v>0.18</v>
      </c>
      <c r="T22" s="193" t="n">
        <f aca="false">SUM(T21*50)</f>
        <v>0.375</v>
      </c>
      <c r="U22" s="193" t="n">
        <f aca="false">SUM(U21*50)</f>
        <v>0.15</v>
      </c>
      <c r="V22" s="193" t="n">
        <f aca="false">SUM(V21*50)</f>
        <v>7.75</v>
      </c>
      <c r="W22" s="193" t="n">
        <f aca="false">SUM(W21*50)</f>
        <v>0.01</v>
      </c>
      <c r="X22" s="193" t="n">
        <f aca="false">SUM(X21*50)</f>
        <v>2.27</v>
      </c>
      <c r="Y22" s="193" t="n">
        <f aca="false">SUM(Y21*50)</f>
        <v>1.75</v>
      </c>
      <c r="Z22" s="193" t="n">
        <f aca="false">SUM(Z21*50)</f>
        <v>0</v>
      </c>
      <c r="AA22" s="193" t="n">
        <v>0.35</v>
      </c>
      <c r="AB22" s="194" t="n">
        <f aca="false">SUM(AB21*50)</f>
        <v>5</v>
      </c>
      <c r="AC22" s="196" t="n">
        <f aca="false">SUM(F22:AB22)</f>
        <v>50.485</v>
      </c>
      <c r="AD22" s="53"/>
      <c r="AE22" s="53"/>
      <c r="AF22" s="53"/>
      <c r="AG22" s="53"/>
      <c r="AH22" s="53"/>
      <c r="AI22" s="53"/>
      <c r="AJ22" s="53"/>
      <c r="AK22" s="53"/>
      <c r="AL22" s="53"/>
    </row>
    <row collapsed="false" customFormat="false" customHeight="false" hidden="false" ht="14.75" outlineLevel="0" r="23">
      <c r="B23" s="56"/>
      <c r="C23" s="48"/>
      <c r="D23" s="48" t="s">
        <v>50</v>
      </c>
      <c r="E23" s="55"/>
      <c r="F23" s="60" t="n">
        <v>55</v>
      </c>
      <c r="G23" s="59" t="n">
        <v>72</v>
      </c>
      <c r="H23" s="60" t="n">
        <v>90</v>
      </c>
      <c r="I23" s="60" t="n">
        <v>12</v>
      </c>
      <c r="J23" s="60" t="n">
        <v>649</v>
      </c>
      <c r="K23" s="59" t="n">
        <v>550</v>
      </c>
      <c r="L23" s="59" t="n">
        <v>711</v>
      </c>
      <c r="M23" s="59" t="n">
        <v>130</v>
      </c>
      <c r="N23" s="60" t="n">
        <v>60</v>
      </c>
      <c r="O23" s="60" t="n">
        <v>320</v>
      </c>
      <c r="P23" s="60" t="n">
        <v>37</v>
      </c>
      <c r="Q23" s="59" t="n">
        <v>55</v>
      </c>
      <c r="R23" s="59" t="n">
        <v>34</v>
      </c>
      <c r="S23" s="60" t="n">
        <v>120</v>
      </c>
      <c r="T23" s="59" t="n">
        <v>48</v>
      </c>
      <c r="U23" s="60" t="n">
        <v>250</v>
      </c>
      <c r="V23" s="60" t="n">
        <v>242</v>
      </c>
      <c r="W23" s="60" t="n">
        <v>3000</v>
      </c>
      <c r="X23" s="60" t="n">
        <v>134</v>
      </c>
      <c r="Y23" s="59" t="n">
        <v>71</v>
      </c>
      <c r="Z23" s="59" t="n">
        <v>76</v>
      </c>
      <c r="AA23" s="59" t="n">
        <v>230</v>
      </c>
      <c r="AB23" s="59" t="n">
        <v>210</v>
      </c>
      <c r="AC23" s="196"/>
      <c r="AD23" s="53"/>
      <c r="AE23" s="53"/>
      <c r="AF23" s="53"/>
      <c r="AG23" s="53"/>
      <c r="AH23" s="53"/>
      <c r="AI23" s="53"/>
      <c r="AJ23" s="53"/>
      <c r="AK23" s="53"/>
      <c r="AL23" s="53"/>
    </row>
    <row collapsed="false" customFormat="false" customHeight="false" hidden="false" ht="14.75" outlineLevel="0" r="24">
      <c r="B24" s="97"/>
      <c r="C24" s="98"/>
      <c r="D24" s="98" t="s">
        <v>51</v>
      </c>
      <c r="E24" s="123"/>
      <c r="F24" s="67" t="n">
        <f aca="false">SUM(F22*F23)</f>
        <v>82.5</v>
      </c>
      <c r="G24" s="67" t="n">
        <f aca="false">SUM(G22*G23)</f>
        <v>581.4</v>
      </c>
      <c r="H24" s="67" t="n">
        <f aca="false">SUM(H22*H23)</f>
        <v>150.75</v>
      </c>
      <c r="I24" s="67" t="n">
        <f aca="false">SUM(I22*I23)</f>
        <v>2.4</v>
      </c>
      <c r="J24" s="67" t="n">
        <f aca="false">SUM(J22*J23)</f>
        <v>632.775</v>
      </c>
      <c r="K24" s="67" t="n">
        <f aca="false">SUM(K22*K23)</f>
        <v>27.5</v>
      </c>
      <c r="L24" s="67" t="n">
        <f aca="false">SUM(L22*L23)</f>
        <v>604.35</v>
      </c>
      <c r="M24" s="67" t="n">
        <f aca="false">SUM(M22*M23)</f>
        <v>195</v>
      </c>
      <c r="N24" s="67" t="n">
        <f aca="false">SUM(N22*N23)</f>
        <v>105</v>
      </c>
      <c r="O24" s="67" t="n">
        <f aca="false">SUM(O22*O23)</f>
        <v>120</v>
      </c>
      <c r="P24" s="67" t="n">
        <f aca="false">SUM(P22*P23)</f>
        <v>342.25</v>
      </c>
      <c r="Q24" s="67" t="n">
        <f aca="false">SUM(Q22*Q23)</f>
        <v>321.75</v>
      </c>
      <c r="R24" s="67" t="n">
        <f aca="false">SUM(R22*R23)</f>
        <v>20.4</v>
      </c>
      <c r="S24" s="67" t="n">
        <f aca="false">SUM(S22*S23)</f>
        <v>21.6</v>
      </c>
      <c r="T24" s="67" t="n">
        <f aca="false">SUM(T22*T23)</f>
        <v>18</v>
      </c>
      <c r="U24" s="67" t="n">
        <f aca="false">SUM(U22*U23)</f>
        <v>37.5</v>
      </c>
      <c r="V24" s="67" t="n">
        <f aca="false">SUM(V22*V23)</f>
        <v>1875.5</v>
      </c>
      <c r="W24" s="67" t="n">
        <f aca="false">SUM(W22*W23)</f>
        <v>30</v>
      </c>
      <c r="X24" s="67" t="n">
        <f aca="false">SUM(X22*X23)</f>
        <v>304.18</v>
      </c>
      <c r="Y24" s="67" t="n">
        <f aca="false">SUM(Y22*Y23)</f>
        <v>124.25</v>
      </c>
      <c r="Z24" s="67" t="n">
        <f aca="false">SUM(Z22*Z23)</f>
        <v>0</v>
      </c>
      <c r="AA24" s="67" t="n">
        <f aca="false">SUM(AA23*AA22)</f>
        <v>80.5</v>
      </c>
      <c r="AB24" s="197" t="n">
        <f aca="false">SUM(AB22*AB23)</f>
        <v>1050</v>
      </c>
      <c r="AC24" s="102" t="n">
        <f aca="false">SUM(F24:AB24)</f>
        <v>6727.605</v>
      </c>
      <c r="AD24" s="53"/>
      <c r="AE24" s="53"/>
      <c r="AF24" s="53"/>
      <c r="AG24" s="53"/>
      <c r="AH24" s="53"/>
      <c r="AI24" s="53"/>
      <c r="AJ24" s="53"/>
      <c r="AK24" s="53"/>
      <c r="AL24" s="53"/>
    </row>
    <row collapsed="false" customFormat="false" customHeight="false" hidden="false" ht="14.75" outlineLevel="0" r="25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</row>
    <row collapsed="false" customFormat="false" customHeight="false" hidden="false" ht="14.75" outlineLevel="0" r="26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</row>
    <row collapsed="false" customFormat="false" customHeight="false" hidden="false" ht="14.75" outlineLevel="0" r="27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</row>
    <row collapsed="false" customFormat="false" customHeight="false" hidden="false" ht="14.75" outlineLevel="0" r="28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</row>
  </sheetData>
  <mergeCells count="9">
    <mergeCell ref="C3:F3"/>
    <mergeCell ref="L4:M4"/>
    <mergeCell ref="V5:X5"/>
    <mergeCell ref="B7:B8"/>
    <mergeCell ref="C7:C8"/>
    <mergeCell ref="D7:D8"/>
    <mergeCell ref="E7:E8"/>
    <mergeCell ref="B13:B18"/>
    <mergeCell ref="B19:B20"/>
  </mergeCells>
  <printOptions headings="false" gridLines="false" gridLinesSet="true" horizontalCentered="false" verticalCentered="false"/>
  <pageMargins left="0.315277777777778" right="0.315277777777778" top="0.747916666666667" bottom="0.35416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.30588235294118"/>
    <col collapsed="false" hidden="false" max="2" min="2" style="1" width="5.3843137254902"/>
    <col collapsed="false" hidden="false" max="3" min="3" style="1" width="7.13725490196079"/>
    <col collapsed="false" hidden="false" max="4" min="4" style="1" width="26.356862745098"/>
    <col collapsed="false" hidden="false" max="5" min="5" style="1" width="5.09411764705882"/>
    <col collapsed="false" hidden="false" max="8" min="6" style="1" width="5.96862745098039"/>
    <col collapsed="false" hidden="false" max="9" min="9" style="1" width="7.13725490196079"/>
    <col collapsed="false" hidden="false" max="10" min="10" style="1" width="6.69803921568628"/>
    <col collapsed="false" hidden="false" max="12" min="11" style="1" width="7.28235294117647"/>
    <col collapsed="false" hidden="false" max="13" min="13" style="1" width="7.42745098039216"/>
    <col collapsed="false" hidden="false" max="14" min="14" style="1" width="5.96862745098039"/>
    <col collapsed="false" hidden="false" max="15" min="15" style="1" width="6.55294117647059"/>
    <col collapsed="false" hidden="false" max="16" min="16" style="1" width="7.56470588235294"/>
    <col collapsed="false" hidden="false" max="18" min="17" style="1" width="5.96862745098039"/>
    <col collapsed="false" hidden="false" max="19" min="19" style="1" width="6.9921568627451"/>
    <col collapsed="false" hidden="false" max="21" min="20" style="1" width="6.69803921568628"/>
    <col collapsed="false" hidden="false" max="22" min="22" style="1" width="6.55294117647059"/>
    <col collapsed="false" hidden="false" max="23" min="23" style="1" width="6.69803921568628"/>
    <col collapsed="false" hidden="false" max="24" min="24" style="1" width="7.28235294117647"/>
    <col collapsed="false" hidden="false" max="25" min="25" style="1" width="6.26274509803922"/>
    <col collapsed="false" hidden="false" max="26" min="26" style="1" width="6.11372549019608"/>
    <col collapsed="false" hidden="false" max="27" min="27" style="1" width="5.82352941176471"/>
    <col collapsed="false" hidden="false" max="28" min="28" style="1" width="6.83529411764706"/>
    <col collapsed="false" hidden="false" max="29" min="29" style="1" width="5.82352941176471"/>
    <col collapsed="false" hidden="false" max="30" min="30" style="1" width="6.9921568627451"/>
    <col collapsed="false" hidden="false" max="31" min="31" style="1" width="6.69803921568628"/>
    <col collapsed="false" hidden="false" max="32" min="32" style="1" width="7.42745098039216"/>
    <col collapsed="false" hidden="false" max="34" min="33" style="1" width="9.31764705882353"/>
    <col collapsed="false" hidden="false" max="1025" min="35" style="0" width="9.44705882352941"/>
  </cols>
  <sheetData>
    <row collapsed="false" customFormat="false" customHeight="true" hidden="false" ht="84.75" outlineLevel="0" r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collapsed="false" customFormat="false" customHeight="false" hidden="false" ht="18.35" outlineLevel="0" r="2">
      <c r="A2" s="53"/>
      <c r="B2" s="53"/>
      <c r="C2" s="53"/>
      <c r="D2" s="53"/>
      <c r="E2" s="53"/>
      <c r="F2" s="53"/>
      <c r="G2" s="53"/>
      <c r="H2" s="53"/>
      <c r="I2" s="53"/>
      <c r="J2" s="127" t="s">
        <v>0</v>
      </c>
      <c r="K2" s="127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collapsed="false" customFormat="false" customHeight="false" hidden="false" ht="14.75" outlineLevel="0" r="3">
      <c r="A3" s="53"/>
      <c r="B3" s="53"/>
      <c r="C3" s="128" t="s">
        <v>1</v>
      </c>
      <c r="D3" s="128"/>
      <c r="E3" s="128"/>
      <c r="F3" s="128"/>
      <c r="G3" s="53"/>
      <c r="H3" s="53"/>
      <c r="I3" s="53" t="s">
        <v>2</v>
      </c>
      <c r="J3" s="53"/>
      <c r="K3" s="53"/>
      <c r="L3" s="53"/>
      <c r="M3" s="53"/>
      <c r="N3" s="129"/>
      <c r="O3" s="129" t="s">
        <v>3</v>
      </c>
      <c r="P3" s="129"/>
      <c r="Q3" s="129"/>
      <c r="R3" s="129"/>
      <c r="S3" s="129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collapsed="false" customFormat="false" customHeight="false" hidden="false" ht="14.75" outlineLevel="0" r="4">
      <c r="A4" s="53"/>
      <c r="B4" s="53"/>
      <c r="C4" s="53"/>
      <c r="D4" s="53"/>
      <c r="E4" s="53"/>
      <c r="F4" s="53"/>
      <c r="G4" s="53"/>
      <c r="H4" s="53"/>
      <c r="I4" s="53" t="s">
        <v>52</v>
      </c>
      <c r="J4" s="53"/>
      <c r="K4" s="53"/>
      <c r="L4" s="130" t="s">
        <v>5</v>
      </c>
      <c r="M4" s="130"/>
      <c r="N4" s="130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collapsed="false" customFormat="false" customHeight="false" hidden="false" ht="14.75" outlineLevel="0" r="5">
      <c r="A5" s="53"/>
      <c r="B5" s="53"/>
      <c r="C5" s="53"/>
      <c r="D5" s="53"/>
      <c r="E5" s="53"/>
      <c r="F5" s="53"/>
      <c r="G5" s="53"/>
      <c r="H5" s="53" t="s">
        <v>6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131"/>
      <c r="W5" s="131"/>
      <c r="X5" s="131"/>
      <c r="Y5" s="131"/>
      <c r="Z5" s="131"/>
      <c r="AA5" s="131"/>
      <c r="AB5" s="131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collapsed="false" customFormat="false" customHeight="false" hidden="false" ht="14.75" outlineLevel="0" r="6">
      <c r="A6" s="53"/>
      <c r="B6" s="53"/>
      <c r="C6" s="53"/>
      <c r="D6" s="132" t="s">
        <v>8</v>
      </c>
      <c r="E6" s="132"/>
      <c r="F6" s="132"/>
      <c r="G6" s="132"/>
      <c r="H6" s="132"/>
      <c r="I6" s="13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33" t="s">
        <v>146</v>
      </c>
      <c r="Y6" s="13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</row>
    <row collapsed="false" customFormat="false" customHeight="true" hidden="false" ht="14.75" outlineLevel="0" r="7">
      <c r="A7" s="53"/>
      <c r="B7" s="134"/>
      <c r="C7" s="135" t="s">
        <v>9</v>
      </c>
      <c r="D7" s="136" t="s">
        <v>10</v>
      </c>
      <c r="E7" s="137" t="s">
        <v>11</v>
      </c>
      <c r="F7" s="138" t="s">
        <v>12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9"/>
      <c r="AG7" s="53"/>
      <c r="AH7" s="53"/>
      <c r="AI7" s="53"/>
      <c r="AJ7" s="53"/>
      <c r="AK7" s="53"/>
      <c r="AL7" s="53"/>
      <c r="AM7" s="53"/>
      <c r="AN7" s="53"/>
      <c r="AO7" s="53"/>
    </row>
    <row collapsed="false" customFormat="false" customHeight="true" hidden="false" ht="117" outlineLevel="0" r="8">
      <c r="A8" s="53"/>
      <c r="B8" s="134"/>
      <c r="C8" s="135"/>
      <c r="D8" s="136"/>
      <c r="E8" s="137"/>
      <c r="F8" s="140" t="s">
        <v>100</v>
      </c>
      <c r="G8" s="140" t="s">
        <v>101</v>
      </c>
      <c r="H8" s="140" t="s">
        <v>55</v>
      </c>
      <c r="I8" s="140" t="s">
        <v>56</v>
      </c>
      <c r="J8" s="140" t="s">
        <v>58</v>
      </c>
      <c r="K8" s="140" t="s">
        <v>102</v>
      </c>
      <c r="L8" s="140" t="s">
        <v>84</v>
      </c>
      <c r="M8" s="140" t="s">
        <v>64</v>
      </c>
      <c r="N8" s="140" t="s">
        <v>103</v>
      </c>
      <c r="O8" s="140" t="s">
        <v>104</v>
      </c>
      <c r="P8" s="140" t="s">
        <v>105</v>
      </c>
      <c r="Q8" s="140" t="s">
        <v>63</v>
      </c>
      <c r="R8" s="140" t="s">
        <v>106</v>
      </c>
      <c r="S8" s="140" t="s">
        <v>22</v>
      </c>
      <c r="T8" s="140" t="s">
        <v>107</v>
      </c>
      <c r="U8" s="13" t="s">
        <v>82</v>
      </c>
      <c r="V8" s="140" t="s">
        <v>24</v>
      </c>
      <c r="W8" s="140" t="s">
        <v>108</v>
      </c>
      <c r="X8" s="140" t="s">
        <v>109</v>
      </c>
      <c r="Y8" s="140" t="s">
        <v>147</v>
      </c>
      <c r="Z8" s="140" t="s">
        <v>111</v>
      </c>
      <c r="AA8" s="140" t="s">
        <v>112</v>
      </c>
      <c r="AB8" s="140" t="s">
        <v>113</v>
      </c>
      <c r="AC8" s="140" t="s">
        <v>31</v>
      </c>
      <c r="AD8" s="140" t="s">
        <v>32</v>
      </c>
      <c r="AE8" s="141" t="s">
        <v>131</v>
      </c>
      <c r="AF8" s="116"/>
      <c r="AG8" s="53"/>
      <c r="AH8" s="53"/>
      <c r="AI8" s="53"/>
      <c r="AJ8" s="53"/>
      <c r="AK8" s="53"/>
      <c r="AL8" s="53"/>
      <c r="AM8" s="53"/>
      <c r="AN8" s="53"/>
      <c r="AO8" s="53"/>
    </row>
    <row collapsed="false" customFormat="false" customHeight="true" hidden="false" ht="15" outlineLevel="0" r="9">
      <c r="A9" s="53"/>
      <c r="B9" s="110" t="s">
        <v>35</v>
      </c>
      <c r="C9" s="111" t="n">
        <v>102</v>
      </c>
      <c r="D9" s="112" t="s">
        <v>115</v>
      </c>
      <c r="E9" s="113" t="n">
        <v>200</v>
      </c>
      <c r="F9" s="114" t="n">
        <v>0.015</v>
      </c>
      <c r="G9" s="114" t="n">
        <v>0.011</v>
      </c>
      <c r="H9" s="114" t="n">
        <v>0.065</v>
      </c>
      <c r="I9" s="114" t="n">
        <v>0.0159</v>
      </c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5"/>
      <c r="AF9" s="116"/>
      <c r="AG9" s="53"/>
      <c r="AH9" s="53"/>
      <c r="AI9" s="53"/>
      <c r="AJ9" s="53"/>
      <c r="AK9" s="53"/>
      <c r="AL9" s="53"/>
      <c r="AM9" s="53"/>
      <c r="AN9" s="53"/>
      <c r="AO9" s="53"/>
    </row>
    <row collapsed="false" customFormat="false" customHeight="true" hidden="false" ht="15" outlineLevel="0" r="10">
      <c r="A10" s="53"/>
      <c r="B10" s="110"/>
      <c r="C10" s="111" t="n">
        <v>300</v>
      </c>
      <c r="D10" s="112" t="s">
        <v>116</v>
      </c>
      <c r="E10" s="113" t="n">
        <v>200</v>
      </c>
      <c r="F10" s="114"/>
      <c r="G10" s="114"/>
      <c r="H10" s="114"/>
      <c r="I10" s="114" t="n">
        <v>0.01</v>
      </c>
      <c r="J10" s="114"/>
      <c r="K10" s="114" t="n">
        <v>0.001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  <c r="AF10" s="116"/>
      <c r="AG10" s="53"/>
      <c r="AH10" s="53"/>
      <c r="AI10" s="53"/>
      <c r="AJ10" s="53"/>
      <c r="AK10" s="53"/>
      <c r="AL10" s="53"/>
      <c r="AM10" s="53"/>
      <c r="AN10" s="53"/>
      <c r="AO10" s="53"/>
    </row>
    <row collapsed="false" customFormat="true" customHeight="true" hidden="false" ht="15" outlineLevel="0" r="11" s="69">
      <c r="A11" s="53"/>
      <c r="B11" s="110"/>
      <c r="C11" s="111" t="s">
        <v>44</v>
      </c>
      <c r="D11" s="112" t="s">
        <v>31</v>
      </c>
      <c r="E11" s="113" t="n">
        <v>35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 t="n">
        <v>0.04</v>
      </c>
      <c r="AD11" s="114"/>
      <c r="AE11" s="115"/>
      <c r="AF11" s="116"/>
      <c r="AG11" s="53"/>
      <c r="AH11" s="53"/>
      <c r="AI11" s="53"/>
      <c r="AJ11" s="53"/>
      <c r="AK11" s="53"/>
      <c r="AL11" s="53"/>
      <c r="AM11" s="53"/>
      <c r="AN11" s="53"/>
      <c r="AO11" s="53"/>
    </row>
    <row collapsed="false" customFormat="true" customHeight="true" hidden="false" ht="15" outlineLevel="0" r="12" s="84">
      <c r="B12" s="110"/>
      <c r="C12" s="85" t="n">
        <v>133</v>
      </c>
      <c r="D12" s="86" t="s">
        <v>117</v>
      </c>
      <c r="E12" s="87" t="n">
        <v>60</v>
      </c>
      <c r="F12" s="88"/>
      <c r="G12" s="88"/>
      <c r="H12" s="88" t="n">
        <v>0.023</v>
      </c>
      <c r="I12" s="88"/>
      <c r="J12" s="88" t="n">
        <v>0.002</v>
      </c>
      <c r="K12" s="88"/>
      <c r="L12" s="88" t="n">
        <v>0.04</v>
      </c>
      <c r="M12" s="88"/>
      <c r="N12" s="88"/>
      <c r="O12" s="88"/>
      <c r="P12" s="88" t="n">
        <v>0.0005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9"/>
      <c r="AF12" s="118"/>
    </row>
    <row collapsed="false" customFormat="false" customHeight="true" hidden="false" ht="15" outlineLevel="0" r="13">
      <c r="A13" s="53"/>
      <c r="B13" s="110"/>
      <c r="C13" s="111"/>
      <c r="D13" s="112"/>
      <c r="E13" s="113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5"/>
      <c r="AF13" s="116"/>
      <c r="AG13" s="53"/>
      <c r="AH13" s="53"/>
      <c r="AI13" s="53"/>
      <c r="AJ13" s="53"/>
      <c r="AK13" s="53"/>
      <c r="AL13" s="53"/>
      <c r="AM13" s="53"/>
      <c r="AN13" s="53"/>
      <c r="AO13" s="53"/>
    </row>
    <row collapsed="false" customFormat="false" customHeight="true" hidden="false" ht="15" outlineLevel="0" r="14">
      <c r="A14" s="53"/>
      <c r="B14" s="110" t="s">
        <v>39</v>
      </c>
      <c r="C14" s="111" t="n">
        <v>27</v>
      </c>
      <c r="D14" s="112" t="s">
        <v>118</v>
      </c>
      <c r="E14" s="113" t="n">
        <v>60</v>
      </c>
      <c r="F14" s="114"/>
      <c r="G14" s="114"/>
      <c r="H14" s="114"/>
      <c r="I14" s="114"/>
      <c r="J14" s="114" t="n">
        <v>0.0032</v>
      </c>
      <c r="K14" s="114"/>
      <c r="L14" s="114"/>
      <c r="M14" s="114"/>
      <c r="N14" s="114" t="n">
        <v>0.065</v>
      </c>
      <c r="O14" s="114" t="n">
        <v>0.005</v>
      </c>
      <c r="P14" s="114" t="n">
        <v>0.0011</v>
      </c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5"/>
      <c r="AF14" s="116"/>
      <c r="AG14" s="53"/>
      <c r="AH14" s="53"/>
      <c r="AI14" s="53"/>
      <c r="AJ14" s="53"/>
      <c r="AK14" s="53"/>
      <c r="AL14" s="53"/>
      <c r="AM14" s="53"/>
      <c r="AN14" s="53"/>
      <c r="AO14" s="53"/>
    </row>
    <row collapsed="false" customFormat="false" customHeight="true" hidden="false" ht="15" outlineLevel="0" r="15">
      <c r="A15" s="53"/>
      <c r="B15" s="110"/>
      <c r="C15" s="111" t="n">
        <v>42</v>
      </c>
      <c r="D15" s="112" t="s">
        <v>119</v>
      </c>
      <c r="E15" s="113" t="n">
        <v>200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 t="n">
        <v>0.0005</v>
      </c>
      <c r="Q15" s="114" t="n">
        <v>0.08</v>
      </c>
      <c r="R15" s="114" t="n">
        <v>0.005</v>
      </c>
      <c r="S15" s="114" t="n">
        <v>0.006</v>
      </c>
      <c r="T15" s="114" t="n">
        <v>0.014</v>
      </c>
      <c r="U15" s="114" t="n">
        <v>0.01</v>
      </c>
      <c r="V15" s="114" t="n">
        <v>0.0024</v>
      </c>
      <c r="W15" s="114"/>
      <c r="X15" s="114"/>
      <c r="Y15" s="114"/>
      <c r="Z15" s="114"/>
      <c r="AA15" s="114" t="n">
        <v>0.01</v>
      </c>
      <c r="AB15" s="114"/>
      <c r="AC15" s="114"/>
      <c r="AD15" s="114"/>
      <c r="AE15" s="115"/>
      <c r="AF15" s="116"/>
      <c r="AG15" s="53"/>
      <c r="AH15" s="53"/>
      <c r="AI15" s="53"/>
      <c r="AJ15" s="53"/>
      <c r="AK15" s="53"/>
      <c r="AL15" s="53"/>
      <c r="AM15" s="53"/>
      <c r="AN15" s="53"/>
      <c r="AO15" s="53"/>
    </row>
    <row collapsed="false" customFormat="false" customHeight="true" hidden="false" ht="15" outlineLevel="0" r="16">
      <c r="A16" s="53"/>
      <c r="B16" s="110"/>
      <c r="C16" s="111" t="n">
        <v>27</v>
      </c>
      <c r="D16" s="112" t="s">
        <v>120</v>
      </c>
      <c r="E16" s="113" t="n">
        <v>150</v>
      </c>
      <c r="F16" s="114"/>
      <c r="G16" s="114"/>
      <c r="H16" s="114"/>
      <c r="I16" s="114"/>
      <c r="J16" s="114" t="n">
        <v>0.0037</v>
      </c>
      <c r="K16" s="114"/>
      <c r="L16" s="114"/>
      <c r="M16" s="114"/>
      <c r="N16" s="114"/>
      <c r="O16" s="114"/>
      <c r="P16" s="114" t="n">
        <v>0.0004</v>
      </c>
      <c r="Q16" s="114"/>
      <c r="R16" s="114"/>
      <c r="S16" s="114"/>
      <c r="T16" s="114"/>
      <c r="U16" s="114"/>
      <c r="V16" s="114"/>
      <c r="W16" s="114"/>
      <c r="X16" s="114" t="n">
        <v>0.051</v>
      </c>
      <c r="Y16" s="114"/>
      <c r="Z16" s="114"/>
      <c r="AA16" s="114"/>
      <c r="AB16" s="114"/>
      <c r="AC16" s="114"/>
      <c r="AD16" s="114"/>
      <c r="AE16" s="115"/>
      <c r="AF16" s="116"/>
      <c r="AG16" s="53"/>
      <c r="AH16" s="53"/>
      <c r="AI16" s="53"/>
      <c r="AJ16" s="53"/>
      <c r="AK16" s="53"/>
      <c r="AL16" s="53"/>
      <c r="AM16" s="53"/>
      <c r="AN16" s="53"/>
      <c r="AO16" s="53"/>
    </row>
    <row collapsed="false" customFormat="true" customHeight="true" hidden="false" ht="15" outlineLevel="0" r="17" s="84">
      <c r="B17" s="110"/>
      <c r="C17" s="85" t="n">
        <v>201</v>
      </c>
      <c r="D17" s="86" t="s">
        <v>148</v>
      </c>
      <c r="E17" s="87" t="n">
        <v>90</v>
      </c>
      <c r="F17" s="88"/>
      <c r="G17" s="88"/>
      <c r="H17" s="88"/>
      <c r="I17" s="88"/>
      <c r="J17" s="88" t="n">
        <v>0.0039</v>
      </c>
      <c r="K17" s="88"/>
      <c r="L17" s="88"/>
      <c r="M17" s="88"/>
      <c r="N17" s="88"/>
      <c r="O17" s="88"/>
      <c r="P17" s="88" t="n">
        <v>0.0005</v>
      </c>
      <c r="Q17" s="88"/>
      <c r="R17" s="88"/>
      <c r="S17" s="88" t="n">
        <v>0.0069</v>
      </c>
      <c r="T17" s="88"/>
      <c r="U17" s="88"/>
      <c r="V17" s="88" t="n">
        <v>0.003</v>
      </c>
      <c r="W17" s="88" t="n">
        <v>0.0025</v>
      </c>
      <c r="X17" s="88"/>
      <c r="Y17" s="88" t="n">
        <v>0.035</v>
      </c>
      <c r="Z17" s="88" t="n">
        <v>0.006</v>
      </c>
      <c r="AA17" s="88"/>
      <c r="AB17" s="88"/>
      <c r="AC17" s="88"/>
      <c r="AD17" s="88" t="n">
        <v>0.01</v>
      </c>
      <c r="AE17" s="89"/>
      <c r="AF17" s="118"/>
      <c r="AG17" s="84" t="s">
        <v>149</v>
      </c>
    </row>
    <row collapsed="false" customFormat="false" customHeight="true" hidden="false" ht="15" outlineLevel="0" r="18">
      <c r="A18" s="53"/>
      <c r="B18" s="110"/>
      <c r="C18" s="111" t="n">
        <v>286</v>
      </c>
      <c r="D18" s="112" t="s">
        <v>123</v>
      </c>
      <c r="E18" s="113" t="n">
        <v>200</v>
      </c>
      <c r="F18" s="114"/>
      <c r="G18" s="114"/>
      <c r="H18" s="114"/>
      <c r="I18" s="114" t="n">
        <v>0.01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 t="n">
        <v>0.02</v>
      </c>
      <c r="AC18" s="114"/>
      <c r="AD18" s="114"/>
      <c r="AE18" s="115"/>
      <c r="AF18" s="116"/>
      <c r="AG18" s="53"/>
      <c r="AH18" s="53"/>
      <c r="AI18" s="53"/>
      <c r="AJ18" s="53"/>
      <c r="AK18" s="53"/>
      <c r="AL18" s="53"/>
      <c r="AM18" s="53"/>
      <c r="AN18" s="53"/>
      <c r="AO18" s="53"/>
    </row>
    <row collapsed="false" customFormat="true" customHeight="true" hidden="false" ht="15" outlineLevel="0" r="19" s="69">
      <c r="A19" s="53"/>
      <c r="B19" s="110"/>
      <c r="C19" s="111" t="s">
        <v>44</v>
      </c>
      <c r="D19" s="112" t="s">
        <v>45</v>
      </c>
      <c r="E19" s="113" t="n">
        <v>40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 t="n">
        <v>0.031</v>
      </c>
      <c r="AE19" s="115"/>
      <c r="AF19" s="116"/>
      <c r="AG19" s="53"/>
      <c r="AH19" s="53"/>
      <c r="AI19" s="53"/>
      <c r="AJ19" s="53"/>
      <c r="AK19" s="53"/>
      <c r="AL19" s="53"/>
      <c r="AM19" s="53"/>
      <c r="AN19" s="53"/>
      <c r="AO19" s="53"/>
    </row>
    <row collapsed="false" customFormat="false" customHeight="true" hidden="false" ht="15" outlineLevel="0" r="20">
      <c r="A20" s="53"/>
      <c r="B20" s="110"/>
      <c r="C20" s="111"/>
      <c r="D20" s="112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5"/>
      <c r="AF20" s="116"/>
      <c r="AG20" s="53"/>
      <c r="AH20" s="53"/>
      <c r="AI20" s="53"/>
      <c r="AJ20" s="53"/>
      <c r="AK20" s="53"/>
      <c r="AL20" s="53"/>
      <c r="AM20" s="53"/>
      <c r="AN20" s="53"/>
      <c r="AO20" s="53"/>
    </row>
    <row collapsed="false" customFormat="false" customHeight="true" hidden="false" ht="15" outlineLevel="0" r="21">
      <c r="A21" s="53"/>
      <c r="B21" s="36" t="s">
        <v>46</v>
      </c>
      <c r="C21" s="112"/>
      <c r="D21" s="26" t="s">
        <v>47</v>
      </c>
      <c r="E21" s="113" t="n">
        <v>0.1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5" t="n">
        <v>0.1</v>
      </c>
      <c r="AF21" s="116"/>
      <c r="AG21" s="53"/>
      <c r="AH21" s="53"/>
      <c r="AI21" s="53"/>
      <c r="AJ21" s="53"/>
      <c r="AK21" s="53"/>
      <c r="AL21" s="53"/>
      <c r="AM21" s="53"/>
      <c r="AN21" s="53"/>
      <c r="AO21" s="53"/>
    </row>
    <row collapsed="false" customFormat="false" customHeight="true" hidden="false" ht="15" outlineLevel="0" r="22">
      <c r="A22" s="53"/>
      <c r="B22" s="36"/>
      <c r="C22" s="142"/>
      <c r="D22" s="142"/>
      <c r="E22" s="143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9"/>
      <c r="AF22" s="200"/>
      <c r="AG22" s="53"/>
      <c r="AH22" s="53"/>
      <c r="AI22" s="53"/>
      <c r="AJ22" s="53"/>
      <c r="AK22" s="53"/>
      <c r="AL22" s="53"/>
      <c r="AM22" s="53"/>
      <c r="AN22" s="53"/>
      <c r="AO22" s="53"/>
    </row>
    <row collapsed="false" customFormat="false" customHeight="true" hidden="false" ht="15" outlineLevel="0" r="23">
      <c r="A23" s="53"/>
      <c r="B23" s="56"/>
      <c r="C23" s="48"/>
      <c r="D23" s="48" t="s">
        <v>48</v>
      </c>
      <c r="E23" s="112"/>
      <c r="F23" s="181" t="n">
        <f aca="false">SUM(F9:F22)</f>
        <v>0.015</v>
      </c>
      <c r="G23" s="181" t="n">
        <f aca="false">SUM(G9:G22)</f>
        <v>0.011</v>
      </c>
      <c r="H23" s="181" t="n">
        <f aca="false">SUM(H9:H22)</f>
        <v>0.088</v>
      </c>
      <c r="I23" s="181" t="n">
        <f aca="false">SUM(I9:I22)</f>
        <v>0.0359</v>
      </c>
      <c r="J23" s="181" t="n">
        <f aca="false">SUM(J9:J22)</f>
        <v>0.0128</v>
      </c>
      <c r="K23" s="181" t="n">
        <f aca="false">SUM(K9:K22)</f>
        <v>0.001</v>
      </c>
      <c r="L23" s="181" t="n">
        <f aca="false">SUM(L9:L22)</f>
        <v>0.04</v>
      </c>
      <c r="M23" s="181" t="n">
        <f aca="false">SUM(M9:M22)</f>
        <v>0</v>
      </c>
      <c r="N23" s="181" t="n">
        <f aca="false">SUM(N9:N22)</f>
        <v>0.065</v>
      </c>
      <c r="O23" s="181" t="n">
        <f aca="false">SUM(O9:O22)</f>
        <v>0.005</v>
      </c>
      <c r="P23" s="181" t="n">
        <f aca="false">SUM(P9:P22)</f>
        <v>0.003</v>
      </c>
      <c r="Q23" s="181" t="n">
        <f aca="false">SUM(Q9:Q22)</f>
        <v>0.08</v>
      </c>
      <c r="R23" s="181" t="n">
        <f aca="false">SUM(R9:R22)</f>
        <v>0.005</v>
      </c>
      <c r="S23" s="181" t="n">
        <f aca="false">SUM(S9:S22)</f>
        <v>0.0129</v>
      </c>
      <c r="T23" s="181" t="n">
        <f aca="false">SUM(T9:T22)</f>
        <v>0.014</v>
      </c>
      <c r="U23" s="181" t="n">
        <f aca="false">SUM(U9:U22)</f>
        <v>0.01</v>
      </c>
      <c r="V23" s="181" t="n">
        <f aca="false">SUM(V9:V22)</f>
        <v>0.0054</v>
      </c>
      <c r="W23" s="181" t="n">
        <f aca="false">SUM(W9:W22)</f>
        <v>0.0025</v>
      </c>
      <c r="X23" s="181" t="n">
        <f aca="false">SUM(X9:X22)</f>
        <v>0.051</v>
      </c>
      <c r="Y23" s="181" t="n">
        <f aca="false">SUM(Y9:Y22)</f>
        <v>0.035</v>
      </c>
      <c r="Z23" s="181" t="n">
        <f aca="false">SUM(Z9:Z22)</f>
        <v>0.006</v>
      </c>
      <c r="AA23" s="181" t="n">
        <f aca="false">SUM(AA9:AA22)</f>
        <v>0.01</v>
      </c>
      <c r="AB23" s="181" t="n">
        <f aca="false">SUM(AB9:AB22)</f>
        <v>0.02</v>
      </c>
      <c r="AC23" s="181" t="n">
        <f aca="false">SUM(AC9:AC22)</f>
        <v>0.04</v>
      </c>
      <c r="AD23" s="181" t="n">
        <f aca="false">SUM(AD9:AD22)</f>
        <v>0.041</v>
      </c>
      <c r="AE23" s="182" t="n">
        <f aca="false">SUM(AE9:AE22)</f>
        <v>0.1</v>
      </c>
      <c r="AF23" s="201" t="n">
        <f aca="false">SUM(F23:AE23)</f>
        <v>0.7095</v>
      </c>
      <c r="AG23" s="53"/>
      <c r="AH23" s="53"/>
      <c r="AI23" s="53"/>
      <c r="AJ23" s="53"/>
      <c r="AK23" s="53"/>
      <c r="AL23" s="53"/>
      <c r="AM23" s="53"/>
      <c r="AN23" s="53"/>
      <c r="AO23" s="53"/>
    </row>
    <row collapsed="false" customFormat="false" customHeight="true" hidden="false" ht="15" outlineLevel="0" r="24">
      <c r="A24" s="53"/>
      <c r="B24" s="56"/>
      <c r="C24" s="48"/>
      <c r="D24" s="48" t="s">
        <v>49</v>
      </c>
      <c r="E24" s="112"/>
      <c r="F24" s="181" t="n">
        <f aca="false">SUM(F23*1)</f>
        <v>0.015</v>
      </c>
      <c r="G24" s="181" t="n">
        <f aca="false">SUM(G23*1)</f>
        <v>0.011</v>
      </c>
      <c r="H24" s="181" t="n">
        <f aca="false">SUM(H23*1)</f>
        <v>0.088</v>
      </c>
      <c r="I24" s="181" t="n">
        <f aca="false">SUM(I23*1)</f>
        <v>0.0359</v>
      </c>
      <c r="J24" s="181" t="n">
        <f aca="false">SUM(J23*1)</f>
        <v>0.0128</v>
      </c>
      <c r="K24" s="181" t="n">
        <f aca="false">SUM(K23*1)</f>
        <v>0.001</v>
      </c>
      <c r="L24" s="181" t="n">
        <f aca="false">SUM(L23*1)</f>
        <v>0.04</v>
      </c>
      <c r="M24" s="181" t="n">
        <f aca="false">SUM(M23*1)</f>
        <v>0</v>
      </c>
      <c r="N24" s="181" t="n">
        <f aca="false">SUM(N23*1)</f>
        <v>0.065</v>
      </c>
      <c r="O24" s="181" t="n">
        <f aca="false">SUM(O23*1)</f>
        <v>0.005</v>
      </c>
      <c r="P24" s="181" t="n">
        <f aca="false">SUM(P23*1)</f>
        <v>0.003</v>
      </c>
      <c r="Q24" s="181" t="n">
        <f aca="false">SUM(Q23*1)</f>
        <v>0.08</v>
      </c>
      <c r="R24" s="181" t="n">
        <f aca="false">SUM(R23*1)</f>
        <v>0.005</v>
      </c>
      <c r="S24" s="181" t="n">
        <f aca="false">SUM(S23*1)</f>
        <v>0.0129</v>
      </c>
      <c r="T24" s="181" t="n">
        <f aca="false">SUM(T23*1)</f>
        <v>0.014</v>
      </c>
      <c r="U24" s="181" t="n">
        <f aca="false">SUM(U23*1)</f>
        <v>0.01</v>
      </c>
      <c r="V24" s="181" t="n">
        <f aca="false">SUM(V23*1)</f>
        <v>0.0054</v>
      </c>
      <c r="W24" s="181" t="n">
        <f aca="false">SUM(W23*1)</f>
        <v>0.0025</v>
      </c>
      <c r="X24" s="181" t="n">
        <f aca="false">SUM(X23*1)</f>
        <v>0.051</v>
      </c>
      <c r="Y24" s="181" t="n">
        <f aca="false">SUM(Y23*1)</f>
        <v>0.035</v>
      </c>
      <c r="Z24" s="181" t="n">
        <f aca="false">SUM(Z23*1)</f>
        <v>0.006</v>
      </c>
      <c r="AA24" s="181" t="n">
        <f aca="false">SUM(AA23*1)</f>
        <v>0.01</v>
      </c>
      <c r="AB24" s="181" t="n">
        <f aca="false">SUM(AB23*1)</f>
        <v>0.02</v>
      </c>
      <c r="AC24" s="181" t="n">
        <f aca="false">SUM(AC23*1)</f>
        <v>0.04</v>
      </c>
      <c r="AD24" s="181" t="n">
        <f aca="false">SUM(AD23*1)</f>
        <v>0.041</v>
      </c>
      <c r="AE24" s="182" t="n">
        <f aca="false">SUM(AE23*1)</f>
        <v>0.1</v>
      </c>
      <c r="AF24" s="201" t="n">
        <f aca="false">SUM(F24:AE24)</f>
        <v>0.7095</v>
      </c>
      <c r="AG24" s="53"/>
      <c r="AH24" s="53"/>
      <c r="AI24" s="53"/>
      <c r="AJ24" s="53"/>
      <c r="AK24" s="53"/>
      <c r="AL24" s="53"/>
      <c r="AM24" s="53"/>
      <c r="AN24" s="53"/>
      <c r="AO24" s="53"/>
    </row>
    <row collapsed="false" customFormat="false" customHeight="true" hidden="false" ht="15" outlineLevel="0" r="25">
      <c r="A25" s="53"/>
      <c r="B25" s="56"/>
      <c r="C25" s="48"/>
      <c r="D25" s="48" t="s">
        <v>50</v>
      </c>
      <c r="E25" s="112"/>
      <c r="F25" s="185" t="n">
        <v>110</v>
      </c>
      <c r="G25" s="185" t="n">
        <v>45</v>
      </c>
      <c r="H25" s="186" t="n">
        <v>72</v>
      </c>
      <c r="I25" s="185" t="n">
        <v>90</v>
      </c>
      <c r="J25" s="185" t="n">
        <v>649</v>
      </c>
      <c r="K25" s="186" t="n">
        <v>550</v>
      </c>
      <c r="L25" s="185" t="n">
        <v>250</v>
      </c>
      <c r="M25" s="185" t="n">
        <v>120</v>
      </c>
      <c r="N25" s="185" t="n">
        <v>60</v>
      </c>
      <c r="O25" s="186" t="n">
        <v>711</v>
      </c>
      <c r="P25" s="185" t="n">
        <v>12</v>
      </c>
      <c r="Q25" s="185" t="n">
        <v>37</v>
      </c>
      <c r="R25" s="185" t="n">
        <v>25</v>
      </c>
      <c r="S25" s="186" t="n">
        <v>34</v>
      </c>
      <c r="T25" s="185" t="n">
        <v>200</v>
      </c>
      <c r="U25" s="186" t="n">
        <v>55</v>
      </c>
      <c r="V25" s="185" t="n">
        <v>120</v>
      </c>
      <c r="W25" s="186" t="n">
        <v>48</v>
      </c>
      <c r="X25" s="185" t="n">
        <v>50</v>
      </c>
      <c r="Y25" s="185" t="n">
        <v>653</v>
      </c>
      <c r="Z25" s="185" t="n">
        <v>230</v>
      </c>
      <c r="AA25" s="185" t="n">
        <v>274</v>
      </c>
      <c r="AB25" s="185" t="n">
        <v>300</v>
      </c>
      <c r="AC25" s="186" t="n">
        <v>76</v>
      </c>
      <c r="AD25" s="186" t="n">
        <v>71</v>
      </c>
      <c r="AE25" s="186" t="n">
        <v>180</v>
      </c>
      <c r="AF25" s="201"/>
      <c r="AG25" s="53"/>
      <c r="AH25" s="53"/>
      <c r="AI25" s="53"/>
      <c r="AJ25" s="53"/>
      <c r="AK25" s="53"/>
      <c r="AL25" s="53"/>
      <c r="AM25" s="53"/>
      <c r="AN25" s="53"/>
      <c r="AO25" s="53"/>
    </row>
    <row collapsed="false" customFormat="false" customHeight="true" hidden="false" ht="15" outlineLevel="0" r="26">
      <c r="A26" s="53"/>
      <c r="B26" s="97"/>
      <c r="C26" s="98"/>
      <c r="D26" s="98" t="s">
        <v>51</v>
      </c>
      <c r="E26" s="99"/>
      <c r="F26" s="187" t="n">
        <f aca="false">SUM(F24*F25)</f>
        <v>1.65</v>
      </c>
      <c r="G26" s="187" t="n">
        <f aca="false">SUM(G24*G25)</f>
        <v>0.495</v>
      </c>
      <c r="H26" s="187" t="n">
        <f aca="false">SUM(H24*H25)</f>
        <v>6.336</v>
      </c>
      <c r="I26" s="187" t="n">
        <f aca="false">SUM(I24*I25)</f>
        <v>3.231</v>
      </c>
      <c r="J26" s="187" t="n">
        <f aca="false">SUM(J24*J25)</f>
        <v>8.3072</v>
      </c>
      <c r="K26" s="187" t="n">
        <f aca="false">SUM(K24*K25)</f>
        <v>0.55</v>
      </c>
      <c r="L26" s="187" t="n">
        <f aca="false">SUM(L24*L25)</f>
        <v>10</v>
      </c>
      <c r="M26" s="187" t="n">
        <f aca="false">SUM(M24*M25)</f>
        <v>0</v>
      </c>
      <c r="N26" s="187" t="n">
        <f aca="false">SUM(N24*N25)</f>
        <v>3.9</v>
      </c>
      <c r="O26" s="187" t="n">
        <f aca="false">SUM(O24*O25)</f>
        <v>3.555</v>
      </c>
      <c r="P26" s="187" t="n">
        <f aca="false">SUM(P24*P25)</f>
        <v>0.036</v>
      </c>
      <c r="Q26" s="187" t="n">
        <f aca="false">SUM(Q24*Q25)</f>
        <v>2.96</v>
      </c>
      <c r="R26" s="187" t="n">
        <f aca="false">SUM(R24*R25)</f>
        <v>0.125</v>
      </c>
      <c r="S26" s="187" t="n">
        <f aca="false">SUM(S24*S25)</f>
        <v>0.4386</v>
      </c>
      <c r="T26" s="187" t="n">
        <f aca="false">SUM(T24*T25)</f>
        <v>2.8</v>
      </c>
      <c r="U26" s="187" t="n">
        <f aca="false">SUM(U24*U25)</f>
        <v>0.55</v>
      </c>
      <c r="V26" s="187" t="n">
        <f aca="false">SUM(V24*V25)</f>
        <v>0.648</v>
      </c>
      <c r="W26" s="187" t="n">
        <f aca="false">SUM(W24*W25)</f>
        <v>0.12</v>
      </c>
      <c r="X26" s="187" t="n">
        <f aca="false">SUM(X24*X25)</f>
        <v>2.55</v>
      </c>
      <c r="Y26" s="187" t="n">
        <f aca="false">SUM(Y24*Y25)</f>
        <v>22.855</v>
      </c>
      <c r="Z26" s="187" t="n">
        <f aca="false">SUM(Z24*Z25)</f>
        <v>1.38</v>
      </c>
      <c r="AA26" s="187" t="n">
        <f aca="false">SUM(AA24*AA25)</f>
        <v>2.74</v>
      </c>
      <c r="AB26" s="187" t="n">
        <f aca="false">SUM(AB24*AB25)</f>
        <v>6</v>
      </c>
      <c r="AC26" s="187" t="n">
        <f aca="false">SUM(AC24*AC25)</f>
        <v>3.04</v>
      </c>
      <c r="AD26" s="187" t="n">
        <f aca="false">SUM(AD24*AD25)</f>
        <v>2.911</v>
      </c>
      <c r="AE26" s="188" t="n">
        <f aca="false">SUM(AE24*AE25)</f>
        <v>18</v>
      </c>
      <c r="AF26" s="202" t="n">
        <f aca="false">SUM(F26:AE26)</f>
        <v>105.1778</v>
      </c>
      <c r="AG26" s="53"/>
      <c r="AH26" s="53"/>
      <c r="AI26" s="53"/>
      <c r="AJ26" s="53"/>
      <c r="AK26" s="53"/>
      <c r="AL26" s="53"/>
      <c r="AM26" s="53"/>
      <c r="AN26" s="53"/>
      <c r="AO26" s="53"/>
    </row>
    <row collapsed="false" customFormat="false" customHeight="false" hidden="false" ht="14.75" outlineLevel="0" r="27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</row>
    <row collapsed="false" customFormat="false" customHeight="false" hidden="false" ht="14.75" outlineLevel="0" r="28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</row>
    <row collapsed="false" customFormat="false" customHeight="false" hidden="false" ht="14.75" outlineLevel="0" r="29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</row>
  </sheetData>
  <mergeCells count="12">
    <mergeCell ref="C3:F3"/>
    <mergeCell ref="L4:N4"/>
    <mergeCell ref="V5:AB5"/>
    <mergeCell ref="X6:Y6"/>
    <mergeCell ref="B7:B8"/>
    <mergeCell ref="C7:C8"/>
    <mergeCell ref="D7:D8"/>
    <mergeCell ref="E7:E8"/>
    <mergeCell ref="F7:AE7"/>
    <mergeCell ref="B9:B13"/>
    <mergeCell ref="B14:B20"/>
    <mergeCell ref="B21:B2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6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